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5495" windowHeight="6495" activeTab="0"/>
  </bookViews>
  <sheets>
    <sheet name="стр.1_6" sheetId="1" r:id="rId1"/>
  </sheets>
  <definedNames>
    <definedName name="_xlnm.Print_Area" localSheetId="0">'стр.1_6'!$A$1:$FD$302</definedName>
  </definedNames>
  <calcPr fullCalcOnLoad="1"/>
</workbook>
</file>

<file path=xl/sharedStrings.xml><?xml version="1.0" encoding="utf-8"?>
<sst xmlns="http://schemas.openxmlformats.org/spreadsheetml/2006/main" count="444" uniqueCount="368">
  <si>
    <t>010</t>
  </si>
  <si>
    <t>Итого</t>
  </si>
  <si>
    <t>Средства
во временном распоряжении</t>
  </si>
  <si>
    <t>020</t>
  </si>
  <si>
    <t>030</t>
  </si>
  <si>
    <t>040</t>
  </si>
  <si>
    <t>050</t>
  </si>
  <si>
    <t>060</t>
  </si>
  <si>
    <t>061</t>
  </si>
  <si>
    <t>062</t>
  </si>
  <si>
    <t>063</t>
  </si>
  <si>
    <t>080</t>
  </si>
  <si>
    <t>090</t>
  </si>
  <si>
    <t>091</t>
  </si>
  <si>
    <t>092</t>
  </si>
  <si>
    <t>093</t>
  </si>
  <si>
    <t>100</t>
  </si>
  <si>
    <t>110</t>
  </si>
  <si>
    <t>Налоговые доходы</t>
  </si>
  <si>
    <t>Доходы от собственности</t>
  </si>
  <si>
    <t>КОДЫ</t>
  </si>
  <si>
    <t>Форма по ОКУД</t>
  </si>
  <si>
    <t>Дата</t>
  </si>
  <si>
    <t>по ОКПО</t>
  </si>
  <si>
    <t>по ОКАТО</t>
  </si>
  <si>
    <t>по ОКЕИ</t>
  </si>
  <si>
    <t>383</t>
  </si>
  <si>
    <t>0503121</t>
  </si>
  <si>
    <t>Суммы принудительного изъятия</t>
  </si>
  <si>
    <t>в том числе:</t>
  </si>
  <si>
    <t>поступления от других бюджетов бюджетной системы Российской Федерации</t>
  </si>
  <si>
    <t>доходы от переоценки активов</t>
  </si>
  <si>
    <t>доходы от реализации активов</t>
  </si>
  <si>
    <t>Прочие доходы</t>
  </si>
  <si>
    <t>Доходы будущих периодов</t>
  </si>
  <si>
    <t>ОТЧЕТ О ФИНАНСОВЫХ РЕЗУЛЬТАТАХ ДЕЯТЕЛЬНОСТИ</t>
  </si>
  <si>
    <t xml:space="preserve"> г.</t>
  </si>
  <si>
    <t>Периодичность: годовая</t>
  </si>
  <si>
    <t>Наименование бюджета (публично-правового образования)</t>
  </si>
  <si>
    <t>Форма 0503121 с. 2</t>
  </si>
  <si>
    <t>150</t>
  </si>
  <si>
    <t>160</t>
  </si>
  <si>
    <t>161</t>
  </si>
  <si>
    <t>162</t>
  </si>
  <si>
    <t>163</t>
  </si>
  <si>
    <t>прочие выплаты</t>
  </si>
  <si>
    <t>170</t>
  </si>
  <si>
    <t>171</t>
  </si>
  <si>
    <t>172</t>
  </si>
  <si>
    <t>173</t>
  </si>
  <si>
    <t>174</t>
  </si>
  <si>
    <t>175</t>
  </si>
  <si>
    <t>176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</si>
  <si>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</si>
  <si>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</si>
  <si>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</si>
  <si>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</si>
  <si>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</si>
  <si>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</si>
  <si>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</si>
  <si>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</si>
  <si>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</si>
  <si>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</si>
  <si>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</si>
  <si>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</si>
  <si>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</si>
  <si>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</si>
  <si>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перечисления наднациональным организациям и правительствам иностранных государств</t>
  </si>
  <si>
    <t>Форма 0503121 с. 3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</si>
  <si>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</si>
  <si>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</si>
  <si>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240</t>
  </si>
  <si>
    <t>241</t>
  </si>
  <si>
    <t>242</t>
  </si>
  <si>
    <t>243</t>
  </si>
  <si>
    <t>пособия по социальной помощи населению</t>
  </si>
  <si>
    <t>260</t>
  </si>
  <si>
    <t>261</t>
  </si>
  <si>
    <t>262</t>
  </si>
  <si>
    <t>263</t>
  </si>
  <si>
    <t xml:space="preserve">Расходы по операциям с активами 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</si>
  <si>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</si>
  <si>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</si>
  <si>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</si>
  <si>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280</t>
  </si>
  <si>
    <t>290</t>
  </si>
  <si>
    <t>291</t>
  </si>
  <si>
    <t>292</t>
  </si>
  <si>
    <t>310</t>
  </si>
  <si>
    <t xml:space="preserve">Налог на прибыль </t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</si>
  <si>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</si>
  <si>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</si>
  <si>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</si>
  <si>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</si>
  <si>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</si>
  <si>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</si>
  <si>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</si>
  <si>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</si>
  <si>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</si>
  <si>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</si>
  <si>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</si>
  <si>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</si>
  <si>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</si>
  <si>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</si>
  <si>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</si>
  <si>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</si>
  <si>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</si>
  <si>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</si>
  <si>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</si>
  <si>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</si>
  <si>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</si>
  <si>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</si>
  <si>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</si>
  <si>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Форма 0503121 с. 4</t>
  </si>
  <si>
    <t>380</t>
  </si>
  <si>
    <t>Чистое поступление акций и иных форм участия в капитале</t>
  </si>
  <si>
    <t>Чистое предоставление бюджетных кредитов</t>
  </si>
  <si>
    <t xml:space="preserve">Чистое поступление иных финансовых активов   </t>
  </si>
  <si>
    <t>Чистое увеличение прочей дебиторской задолженности (кроме бюджетных кредитов)</t>
  </si>
  <si>
    <t>Чистое поступление средств на счета бюджетов</t>
  </si>
  <si>
    <t>поступление на счета бюджетов</t>
  </si>
  <si>
    <t>выбытия со счетов бюджетов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</si>
  <si>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</si>
  <si>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</si>
  <si>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прочей дебиторской задолженности</t>
  </si>
  <si>
    <t>уменьшение прочей дебиторской задолженности</t>
  </si>
  <si>
    <t>390</t>
  </si>
  <si>
    <t>410</t>
  </si>
  <si>
    <t>411</t>
  </si>
  <si>
    <t>412</t>
  </si>
  <si>
    <t>420</t>
  </si>
  <si>
    <t>421</t>
  </si>
  <si>
    <t>422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</si>
  <si>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</si>
  <si>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</si>
  <si>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</si>
  <si>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</si>
  <si>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</si>
  <si>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</si>
  <si>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</si>
  <si>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</si>
  <si>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</si>
  <si>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</si>
  <si>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</si>
  <si>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</si>
  <si>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</si>
  <si>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</si>
  <si>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</si>
  <si>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</si>
  <si>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</si>
  <si>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</si>
  <si>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</si>
  <si>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</si>
  <si>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</si>
  <si>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</si>
  <si>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</si>
  <si>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</si>
  <si>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</si>
  <si>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</si>
  <si>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</si>
  <si>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</si>
  <si>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</si>
  <si>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чрезвычайные доходы от операций с активами</t>
  </si>
  <si>
    <t>Главный бухгалтер</t>
  </si>
  <si>
    <t>Единица измерения: руб.</t>
  </si>
  <si>
    <t>Доходы от операций с активами</t>
  </si>
  <si>
    <t>перечисления международным организациям</t>
  </si>
  <si>
    <t>Глава по БК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</si>
  <si>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</si>
  <si>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</si>
  <si>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</si>
  <si>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</si>
  <si>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Безвозмездные поступления от бюджетов</t>
  </si>
  <si>
    <t>поступления от международных финансовых организаций</t>
  </si>
  <si>
    <t>Взносы на социальные нужды</t>
  </si>
  <si>
    <t>Оплата труда и начисления на выплаты по оплате труда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</si>
  <si>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</si>
  <si>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</si>
  <si>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</si>
  <si>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</si>
  <si>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</si>
  <si>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</si>
  <si>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</si>
  <si>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</si>
  <si>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</si>
  <si>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</si>
  <si>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</si>
  <si>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пенсии, пособия, выплачиваемые организациями сектора государственного управления</t>
  </si>
  <si>
    <t>Чистое увеличение задолженности по внутреннему государственному (муниципальному) долгу</t>
  </si>
  <si>
    <t>Чистое увеличение задолженности по внешнему государственному долгу</t>
  </si>
  <si>
    <t>увеличение задолженности по внешнему государственному долгу</t>
  </si>
  <si>
    <t>уменьшение задолженности по внешнему государственному долгу</t>
  </si>
  <si>
    <t>Чистое увеличение прочей кредиторской задолженности</t>
  </si>
  <si>
    <t>поступления от наднациональных организаций и правительств иностранных 
государств</t>
  </si>
  <si>
    <t>заработная плата</t>
  </si>
  <si>
    <t>увеличение задолженности по внутреннему государственному 
(муниципальному) долгу</t>
  </si>
  <si>
    <t>уменьшение задолженности по внутреннему государственному 
(муниципальному) долгу</t>
  </si>
  <si>
    <t>увеличение задолженности по бюджетным кредитам</t>
  </si>
  <si>
    <t>уменьшение задолженности по бюджетным ссудам и кредитам</t>
  </si>
  <si>
    <t>Расходы будущих периодов</t>
  </si>
  <si>
    <t>270</t>
  </si>
  <si>
    <t xml:space="preserve">Чистое поступление основных средств </t>
  </si>
  <si>
    <t>Доходы от оказания платных услуг (работ)</t>
  </si>
  <si>
    <t>370</t>
  </si>
  <si>
    <t>371</t>
  </si>
  <si>
    <t>372</t>
  </si>
  <si>
    <t>увеличение затрат</t>
  </si>
  <si>
    <t>уменьшение затрат</t>
  </si>
  <si>
    <t>Чистое изменение затрат на изготовление готовой продукции, выполнение работ, услуг</t>
  </si>
  <si>
    <t>увеличение стоимости иных финансовых активов</t>
  </si>
  <si>
    <t>уменьшение стоимости иных финансовых активов</t>
  </si>
  <si>
    <t>(в ред. Приказа Минфина России от 26.10.2012 № 138н)</t>
  </si>
  <si>
    <t>Код 
по
КОСГУ</t>
  </si>
  <si>
    <t>Код стро-ки</t>
  </si>
  <si>
    <t>х</t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</si>
  <si>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</si>
  <si>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</si>
  <si>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</si>
  <si>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Форма 0503121 с. 6</t>
  </si>
  <si>
    <t>Исполнитель</t>
  </si>
  <si>
    <t>(должность)</t>
  </si>
  <si>
    <t>(телефон, e-mail)</t>
  </si>
  <si>
    <t>Бюджетная
деятельность</t>
  </si>
  <si>
    <t>20</t>
  </si>
  <si>
    <t>амортизация основных средств</t>
  </si>
  <si>
    <r>
      <t xml:space="preserve">Чистый операционный результат </t>
    </r>
    <r>
      <rPr>
        <sz val="10"/>
        <rFont val="Arial"/>
        <family val="2"/>
      </rPr>
      <t>(стр. 291 - стр. 292); (стр. 310 + стр. 380)</t>
    </r>
  </si>
  <si>
    <t>перечисления другим бюджетам бюджетной системы РФ</t>
  </si>
  <si>
    <t>000 0104 0000000 000 271</t>
  </si>
  <si>
    <t>000 0501 0000000 000 271</t>
  </si>
  <si>
    <t>000 0502 0000000 000 271</t>
  </si>
  <si>
    <t>000 0503 0000000 000 271</t>
  </si>
  <si>
    <t>000 0701 0000000 000 271</t>
  </si>
  <si>
    <t>000 0702 0000000 000 271</t>
  </si>
  <si>
    <t>000 0801 0000000 000 271</t>
  </si>
  <si>
    <t>000 0203 0000000 000 271</t>
  </si>
  <si>
    <t>Х</t>
  </si>
  <si>
    <r>
      <t>Доходы</t>
    </r>
    <r>
      <rPr>
        <sz val="10"/>
        <rFont val="Arial"/>
        <family val="2"/>
      </rPr>
      <t xml:space="preserve"> (стр. 020 + стр. 030 + стр. 040 + стр. 050 + стр. 060 +
стр. 080 + стр. 090 + стр. 100 + стр. 110)</t>
    </r>
  </si>
  <si>
    <r>
      <t>Расходы</t>
    </r>
    <r>
      <rPr>
        <sz val="10"/>
        <rFont val="Arial"/>
        <family val="2"/>
      </rPr>
      <t xml:space="preserve"> (стр. 160 + стр. 170 + стр. 190 + стр. 210 +
стр. 230 + стр. 240 + стр. 260 + стр. 270 + стр. 280)</t>
    </r>
  </si>
  <si>
    <r>
      <t xml:space="preserve">Операционный результат до налогообложения </t>
    </r>
    <r>
      <rPr>
        <sz val="10"/>
        <rFont val="Arial"/>
        <family val="2"/>
      </rPr>
      <t>(стр. 010 - стр. 150)</t>
    </r>
  </si>
  <si>
    <r>
      <t xml:space="preserve">Операции с нефинансовыми активами
</t>
    </r>
    <r>
      <rPr>
        <sz val="10"/>
        <rFont val="Arial"/>
        <family val="2"/>
      </rPr>
      <t>(стр. 320 + стр. 330 + стр. 350 + стр. 360 + стр. 370)</t>
    </r>
  </si>
  <si>
    <r>
      <t xml:space="preserve">Операции с финансовыми активами и обязательствами </t>
    </r>
    <r>
      <rPr>
        <sz val="10"/>
        <rFont val="Arial"/>
        <family val="2"/>
      </rPr>
      <t>(стр. 390 - стр. 510)</t>
    </r>
  </si>
  <si>
    <r>
      <t>Операции с обязательствами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(стр. 520 + стр. 530 + стр. 540)</t>
    </r>
  </si>
  <si>
    <r>
      <t xml:space="preserve">Операции с финансовыми активами </t>
    </r>
    <r>
      <rPr>
        <sz val="10"/>
        <rFont val="Arial Cyr"/>
        <family val="2"/>
      </rPr>
      <t>(стр. 410 + стр. 420 + стр. 440 + стр. 460 + стр. 470 + стр. 480)</t>
    </r>
  </si>
  <si>
    <t>914</t>
  </si>
  <si>
    <t>на 1 января</t>
  </si>
  <si>
    <t>000 0102 0000000 121 211</t>
  </si>
  <si>
    <t>000 0103 0000000 121 211</t>
  </si>
  <si>
    <t>000 0104 0000000 121 211</t>
  </si>
  <si>
    <t>000 0801 0000000 111 211</t>
  </si>
  <si>
    <t>000 0102 0000000 121 213</t>
  </si>
  <si>
    <t>000 0103 0000000 121 213</t>
  </si>
  <si>
    <t>000 0104 0000000 121 213</t>
  </si>
  <si>
    <t>000 0104 0000000 122 212</t>
  </si>
  <si>
    <t>000 0103 0000000 244 221</t>
  </si>
  <si>
    <t>000 0104 0000000 244 221</t>
  </si>
  <si>
    <t>000 0203 0000000 244 221</t>
  </si>
  <si>
    <t>000 0701 0000000 244 221</t>
  </si>
  <si>
    <t>000 0702 0000000 244 221</t>
  </si>
  <si>
    <t>000 0801 0000000 244 221</t>
  </si>
  <si>
    <t>000 0104 0000000 244 222</t>
  </si>
  <si>
    <t>000 0203 0000000 244 222</t>
  </si>
  <si>
    <t>000 0409 0000000 244 222</t>
  </si>
  <si>
    <t>000 0503 0000000 244 222</t>
  </si>
  <si>
    <t>000 0701 0000000 244 222</t>
  </si>
  <si>
    <t>000 0801 0000000 244 222</t>
  </si>
  <si>
    <t>000 0104 0000000 244 223</t>
  </si>
  <si>
    <t>000 0203 0000000 244 223</t>
  </si>
  <si>
    <t>000 0502 0000000 244 223</t>
  </si>
  <si>
    <t>000 0503 0000000 244 223</t>
  </si>
  <si>
    <t>000 0701 0000000 244 223</t>
  </si>
  <si>
    <t>000 0702 0000000 244 223</t>
  </si>
  <si>
    <t>000 0801 0000000 244 223</t>
  </si>
  <si>
    <t>000 0502 0000000 244 222</t>
  </si>
  <si>
    <t>000 0104 0000000 244 224</t>
  </si>
  <si>
    <t>000 0203 0000000 244 224</t>
  </si>
  <si>
    <t>000 0701 0000000 244 224</t>
  </si>
  <si>
    <t>000 0702 0000000 244 224</t>
  </si>
  <si>
    <t>000 0801 0000000 244 224</t>
  </si>
  <si>
    <t>000 0103 0000000 244 225</t>
  </si>
  <si>
    <t>000 0104 0000000 244 225</t>
  </si>
  <si>
    <t>000 0309 0000000 244 225</t>
  </si>
  <si>
    <t>000 0409 0000000 244 225</t>
  </si>
  <si>
    <t>000 0412 0000000 244 225</t>
  </si>
  <si>
    <t>000 0501 0000000 244 225</t>
  </si>
  <si>
    <t>000 0502 0000000 244 225</t>
  </si>
  <si>
    <t>000 0503 0000000 244 225</t>
  </si>
  <si>
    <t>000 0701 0000000 244 225</t>
  </si>
  <si>
    <t>000 0702 0000000 244 225</t>
  </si>
  <si>
    <t>000 0801 0000000 244 225</t>
  </si>
  <si>
    <t>000 0505 0000000 244 225</t>
  </si>
  <si>
    <t>000 0103 0000000 244 226</t>
  </si>
  <si>
    <t>000 0104 0000000 244 226</t>
  </si>
  <si>
    <t>000 0409 0000000 244 226</t>
  </si>
  <si>
    <t>000 0412 0000000 244 226</t>
  </si>
  <si>
    <t>000 0501 0000000 244 226</t>
  </si>
  <si>
    <t>000 0502 0000000 244 226</t>
  </si>
  <si>
    <t>000 0503 0000000 244 226</t>
  </si>
  <si>
    <t>000 0701 0000000 244 226</t>
  </si>
  <si>
    <t>000 0702 0000000 244 226</t>
  </si>
  <si>
    <t>000 0801 0000000 244 226</t>
  </si>
  <si>
    <t>000 1301 0000000 730 231</t>
  </si>
  <si>
    <t>000 0501 0000000 810 242</t>
  </si>
  <si>
    <t>000 1403 0000000 540 251</t>
  </si>
  <si>
    <t>000 1001 0000000 312 263</t>
  </si>
  <si>
    <t>000 1003 0000000 360 262</t>
  </si>
  <si>
    <t>000 0104 0000000 831 290</t>
  </si>
  <si>
    <t>000 0104 0000000 851 290</t>
  </si>
  <si>
    <t>000 0104 0000000 852 290</t>
  </si>
  <si>
    <t>000 0104 0000000 853 290</t>
  </si>
  <si>
    <t>000 0107 0000000 244 290</t>
  </si>
  <si>
    <t>000 0113 0000000 831 290</t>
  </si>
  <si>
    <t>000 0701 0000000 831 290</t>
  </si>
  <si>
    <t>000 0702 0000000 831 290</t>
  </si>
  <si>
    <t>000 0801 0000000 831 290</t>
  </si>
  <si>
    <t>000 1102 0000000 244 290</t>
  </si>
  <si>
    <t>000 0104 0000000 244 290</t>
  </si>
  <si>
    <t>000 0701 0000000 244 290</t>
  </si>
  <si>
    <t>000 0701 0000000 851 290</t>
  </si>
  <si>
    <t>000 0701 0000000 852 290</t>
  </si>
  <si>
    <t>000 0702 0000000 853 290</t>
  </si>
  <si>
    <t>000 0701 0000000 853 290</t>
  </si>
  <si>
    <t>000 0702 0000000 244 290</t>
  </si>
  <si>
    <t>000 0702 0000000 851 290</t>
  </si>
  <si>
    <t>000 0801 0000000 852 290</t>
  </si>
  <si>
    <t>000 0702 0000000 852 290</t>
  </si>
  <si>
    <t>000 0801 0000000 244 290</t>
  </si>
  <si>
    <t>000 0801 0000000 851 290</t>
  </si>
  <si>
    <t>000 0801 0000000 853 290</t>
  </si>
  <si>
    <t>000 0103 0000000 000 271</t>
  </si>
  <si>
    <t>000 0314 0000000 000 271</t>
  </si>
  <si>
    <t>000 0409 0000000 000 271</t>
  </si>
  <si>
    <t>000 0412 0000000 000 271</t>
  </si>
  <si>
    <t>000 0505 0000000 000 271</t>
  </si>
  <si>
    <t>000 0103 0000000 244 272</t>
  </si>
  <si>
    <t>000 0104 0000000 244 272</t>
  </si>
  <si>
    <t>000 0203 0000000 244 272</t>
  </si>
  <si>
    <t>000 0309 0000000 244 272</t>
  </si>
  <si>
    <t>000 0408 0000000 244 272</t>
  </si>
  <si>
    <t>000 0409 0000000 244 272</t>
  </si>
  <si>
    <t>000 0501 0000000 244 272</t>
  </si>
  <si>
    <t>000 0502 0000000 244 272</t>
  </si>
  <si>
    <t>000 0503 0000000 244 272</t>
  </si>
  <si>
    <t>000 0701 0000000 244 272</t>
  </si>
  <si>
    <t>000 0702 0000000 244 272</t>
  </si>
  <si>
    <t>000 0801 0000000 244 272</t>
  </si>
  <si>
    <t>000 0801 0000000 122 212</t>
  </si>
  <si>
    <t>000 0501 0000000 360 290</t>
  </si>
  <si>
    <t>000 0505 0000000 414 226</t>
  </si>
  <si>
    <t>000 0801 0000000 111 213</t>
  </si>
  <si>
    <t>22784787</t>
  </si>
  <si>
    <t>Администрация городского поселения - город Семилуки</t>
  </si>
  <si>
    <t>местный</t>
  </si>
  <si>
    <t>20249101000</t>
  </si>
  <si>
    <t>А.И.Гирчев</t>
  </si>
  <si>
    <t>Е.И.Донич</t>
  </si>
  <si>
    <t>2-45-95</t>
  </si>
  <si>
    <t>января</t>
  </si>
  <si>
    <t>000 0801 0000000 112 222</t>
  </si>
  <si>
    <t>000 0103 0000000 853 290</t>
  </si>
  <si>
    <t>000 0113 0000000 853 290</t>
  </si>
  <si>
    <t>000 0113 0000000 121 211</t>
  </si>
  <si>
    <t>000 0113 0000000 121 213</t>
  </si>
  <si>
    <t>000 0113 0000000 244 226</t>
  </si>
  <si>
    <t>000 0409 0000000 810 241</t>
  </si>
  <si>
    <t>000 0503 0000000 810 241</t>
  </si>
  <si>
    <t>24</t>
  </si>
  <si>
    <t>18</t>
  </si>
  <si>
    <t>000 1006 0000000 634 242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</si>
</sst>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E+00"/>
    <numFmt numFmtId="175" formatCode="0E+00"/>
  </numFmts>
  <fonts count="27">
    <font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0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51"/>
      </top>
      <bottom style="double">
        <color indexed="5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3" borderId="1" applyNumberFormat="0" applyAlignment="0" applyProtection="0"/>
    <xf numFmtId="0" fontId="13" fillId="10" borderId="2" applyNumberFormat="0" applyAlignment="0" applyProtection="0"/>
    <xf numFmtId="0" fontId="14" fillId="1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1" borderId="7" applyNumberFormat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3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 indent="3"/>
    </xf>
    <xf numFmtId="0" fontId="1" fillId="0" borderId="0" xfId="0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 wrapText="1" indent="3"/>
    </xf>
    <xf numFmtId="0" fontId="5" fillId="0" borderId="10" xfId="0" applyFont="1" applyBorder="1" applyAlignment="1">
      <alignment horizontal="left" wrapText="1" indent="3"/>
    </xf>
    <xf numFmtId="0" fontId="5" fillId="0" borderId="17" xfId="0" applyFont="1" applyBorder="1" applyAlignment="1">
      <alignment horizontal="left" wrapText="1" indent="3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 wrapText="1" indent="3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0" borderId="19" xfId="0" applyFont="1" applyBorder="1" applyAlignment="1">
      <alignment horizontal="left" indent="5"/>
    </xf>
    <xf numFmtId="0" fontId="0" fillId="0" borderId="20" xfId="0" applyFont="1" applyBorder="1" applyAlignment="1">
      <alignment horizontal="left" indent="5"/>
    </xf>
    <xf numFmtId="0" fontId="0" fillId="0" borderId="10" xfId="0" applyFont="1" applyBorder="1" applyAlignment="1">
      <alignment horizontal="left" indent="3"/>
    </xf>
    <xf numFmtId="0" fontId="0" fillId="0" borderId="11" xfId="0" applyFont="1" applyBorder="1" applyAlignment="1">
      <alignment horizontal="left" indent="3"/>
    </xf>
    <xf numFmtId="0" fontId="0" fillId="0" borderId="18" xfId="0" applyFont="1" applyBorder="1" applyAlignment="1">
      <alignment horizontal="left" indent="3"/>
    </xf>
    <xf numFmtId="0" fontId="0" fillId="0" borderId="17" xfId="0" applyFont="1" applyBorder="1" applyAlignment="1">
      <alignment horizontal="left" indent="3"/>
    </xf>
    <xf numFmtId="0" fontId="0" fillId="0" borderId="0" xfId="0" applyFont="1" applyBorder="1" applyAlignment="1">
      <alignment horizontal="left" wrapText="1" indent="3"/>
    </xf>
    <xf numFmtId="0" fontId="0" fillId="0" borderId="19" xfId="0" applyFont="1" applyBorder="1" applyAlignment="1">
      <alignment horizontal="left" indent="3"/>
    </xf>
    <xf numFmtId="0" fontId="0" fillId="0" borderId="20" xfId="0" applyFont="1" applyBorder="1" applyAlignment="1">
      <alignment horizontal="left" indent="3"/>
    </xf>
    <xf numFmtId="0" fontId="5" fillId="14" borderId="0" xfId="0" applyFont="1" applyFill="1" applyBorder="1" applyAlignment="1">
      <alignment horizontal="left" wrapText="1" indent="3"/>
    </xf>
    <xf numFmtId="0" fontId="5" fillId="14" borderId="21" xfId="0" applyFont="1" applyFill="1" applyBorder="1" applyAlignment="1">
      <alignment horizontal="left" wrapText="1" indent="3"/>
    </xf>
    <xf numFmtId="49" fontId="5" fillId="14" borderId="22" xfId="0" applyNumberFormat="1" applyFont="1" applyFill="1" applyBorder="1" applyAlignment="1">
      <alignment horizontal="center"/>
    </xf>
    <xf numFmtId="49" fontId="5" fillId="14" borderId="0" xfId="0" applyNumberFormat="1" applyFont="1" applyFill="1" applyBorder="1" applyAlignment="1">
      <alignment horizontal="center"/>
    </xf>
    <xf numFmtId="49" fontId="5" fillId="14" borderId="23" xfId="0" applyNumberFormat="1" applyFont="1" applyFill="1" applyBorder="1" applyAlignment="1">
      <alignment horizontal="center"/>
    </xf>
    <xf numFmtId="0" fontId="5" fillId="14" borderId="24" xfId="0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/>
    </xf>
    <xf numFmtId="0" fontId="5" fillId="14" borderId="23" xfId="0" applyFont="1" applyFill="1" applyBorder="1" applyAlignment="1">
      <alignment horizontal="center"/>
    </xf>
    <xf numFmtId="0" fontId="5" fillId="14" borderId="21" xfId="0" applyFont="1" applyFill="1" applyBorder="1" applyAlignment="1">
      <alignment horizontal="center"/>
    </xf>
    <xf numFmtId="0" fontId="1" fillId="14" borderId="0" xfId="0" applyFont="1" applyFill="1" applyAlignment="1">
      <alignment/>
    </xf>
    <xf numFmtId="0" fontId="5" fillId="14" borderId="2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5" borderId="0" xfId="0" applyFont="1" applyFill="1" applyAlignment="1">
      <alignment/>
    </xf>
    <xf numFmtId="2" fontId="5" fillId="0" borderId="25" xfId="0" applyNumberFormat="1" applyFont="1" applyBorder="1" applyAlignment="1">
      <alignment horizontal="center"/>
    </xf>
    <xf numFmtId="2" fontId="5" fillId="13" borderId="26" xfId="0" applyNumberFormat="1" applyFont="1" applyFill="1" applyBorder="1" applyAlignment="1">
      <alignment horizontal="center"/>
    </xf>
    <xf numFmtId="2" fontId="5" fillId="13" borderId="27" xfId="0" applyNumberFormat="1" applyFont="1" applyFill="1" applyBorder="1" applyAlignment="1">
      <alignment horizontal="center"/>
    </xf>
    <xf numFmtId="2" fontId="5" fillId="13" borderId="28" xfId="0" applyNumberFormat="1" applyFont="1" applyFill="1" applyBorder="1" applyAlignment="1">
      <alignment horizontal="center"/>
    </xf>
    <xf numFmtId="2" fontId="5" fillId="13" borderId="29" xfId="0" applyNumberFormat="1" applyFont="1" applyFill="1" applyBorder="1" applyAlignment="1">
      <alignment horizontal="center"/>
    </xf>
    <xf numFmtId="2" fontId="5" fillId="13" borderId="30" xfId="0" applyNumberFormat="1" applyFont="1" applyFill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2" fontId="5" fillId="13" borderId="33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 indent="3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13" borderId="34" xfId="0" applyFont="1" applyFill="1" applyBorder="1" applyAlignment="1">
      <alignment horizontal="center"/>
    </xf>
    <xf numFmtId="0" fontId="5" fillId="13" borderId="35" xfId="0" applyFont="1" applyFill="1" applyBorder="1" applyAlignment="1">
      <alignment horizontal="center"/>
    </xf>
    <xf numFmtId="0" fontId="5" fillId="13" borderId="33" xfId="0" applyFont="1" applyFill="1" applyBorder="1" applyAlignment="1">
      <alignment horizontal="center"/>
    </xf>
    <xf numFmtId="0" fontId="5" fillId="13" borderId="27" xfId="0" applyFont="1" applyFill="1" applyBorder="1" applyAlignment="1">
      <alignment horizontal="center"/>
    </xf>
    <xf numFmtId="0" fontId="5" fillId="13" borderId="26" xfId="0" applyFont="1" applyFill="1" applyBorder="1" applyAlignment="1">
      <alignment horizontal="center"/>
    </xf>
    <xf numFmtId="0" fontId="5" fillId="13" borderId="36" xfId="0" applyFont="1" applyFill="1" applyBorder="1" applyAlignment="1">
      <alignment horizontal="center"/>
    </xf>
    <xf numFmtId="0" fontId="5" fillId="13" borderId="37" xfId="0" applyFont="1" applyFill="1" applyBorder="1" applyAlignment="1">
      <alignment horizontal="center"/>
    </xf>
    <xf numFmtId="0" fontId="5" fillId="13" borderId="38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13" borderId="25" xfId="0" applyFont="1" applyFill="1" applyBorder="1" applyAlignment="1">
      <alignment horizontal="center"/>
    </xf>
    <xf numFmtId="0" fontId="5" fillId="13" borderId="39" xfId="0" applyFont="1" applyFill="1" applyBorder="1" applyAlignment="1">
      <alignment horizontal="center"/>
    </xf>
    <xf numFmtId="0" fontId="5" fillId="13" borderId="40" xfId="0" applyFont="1" applyFill="1" applyBorder="1" applyAlignment="1">
      <alignment horizontal="center"/>
    </xf>
    <xf numFmtId="0" fontId="5" fillId="13" borderId="4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 indent="3"/>
    </xf>
    <xf numFmtId="2" fontId="5" fillId="0" borderId="39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49" fontId="1" fillId="0" borderId="41" xfId="0" applyNumberFormat="1" applyFont="1" applyBorder="1" applyAlignment="1">
      <alignment wrapText="1"/>
    </xf>
    <xf numFmtId="0" fontId="1" fillId="0" borderId="47" xfId="0" applyFont="1" applyBorder="1" applyAlignment="1">
      <alignment horizontal="left" wrapText="1"/>
    </xf>
    <xf numFmtId="49" fontId="5" fillId="0" borderId="42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2" fontId="5" fillId="13" borderId="34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13" borderId="48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" fillId="0" borderId="35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5" fillId="13" borderId="3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0" fontId="0" fillId="0" borderId="18" xfId="0" applyFont="1" applyBorder="1" applyAlignment="1">
      <alignment horizontal="left" wrapText="1" indent="3"/>
    </xf>
    <xf numFmtId="0" fontId="0" fillId="0" borderId="17" xfId="0" applyFont="1" applyBorder="1" applyAlignment="1">
      <alignment horizontal="left" wrapText="1" indent="3"/>
    </xf>
    <xf numFmtId="0" fontId="0" fillId="0" borderId="19" xfId="0" applyFont="1" applyBorder="1" applyAlignment="1">
      <alignment horizontal="left" wrapText="1" indent="5"/>
    </xf>
    <xf numFmtId="0" fontId="0" fillId="0" borderId="20" xfId="0" applyFont="1" applyBorder="1" applyAlignment="1">
      <alignment horizontal="left" wrapText="1" indent="5"/>
    </xf>
    <xf numFmtId="0" fontId="1" fillId="0" borderId="41" xfId="0" applyFont="1" applyBorder="1" applyAlignment="1">
      <alignment horizontal="center"/>
    </xf>
    <xf numFmtId="0" fontId="5" fillId="0" borderId="50" xfId="0" applyFont="1" applyBorder="1" applyAlignment="1">
      <alignment horizontal="center" vertical="top"/>
    </xf>
    <xf numFmtId="0" fontId="8" fillId="0" borderId="18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5" fillId="13" borderId="48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 indent="3"/>
    </xf>
    <xf numFmtId="0" fontId="0" fillId="0" borderId="11" xfId="0" applyFont="1" applyBorder="1" applyAlignment="1">
      <alignment horizontal="left" wrapText="1" indent="3"/>
    </xf>
    <xf numFmtId="0" fontId="0" fillId="0" borderId="10" xfId="0" applyFont="1" applyBorder="1" applyAlignment="1">
      <alignment horizontal="left" indent="3"/>
    </xf>
    <xf numFmtId="0" fontId="0" fillId="0" borderId="11" xfId="0" applyFont="1" applyBorder="1" applyAlignment="1">
      <alignment horizontal="left" indent="3"/>
    </xf>
    <xf numFmtId="0" fontId="0" fillId="0" borderId="19" xfId="0" applyFont="1" applyBorder="1" applyAlignment="1">
      <alignment horizontal="left" wrapText="1" indent="3"/>
    </xf>
    <xf numFmtId="0" fontId="0" fillId="0" borderId="20" xfId="0" applyFont="1" applyBorder="1" applyAlignment="1">
      <alignment horizontal="left" wrapText="1" indent="3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indent="5"/>
    </xf>
    <xf numFmtId="0" fontId="0" fillId="0" borderId="20" xfId="0" applyFont="1" applyFill="1" applyBorder="1" applyAlignment="1">
      <alignment horizontal="left" indent="5"/>
    </xf>
    <xf numFmtId="0" fontId="9" fillId="0" borderId="18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5" fillId="0" borderId="51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2" fontId="6" fillId="13" borderId="34" xfId="0" applyNumberFormat="1" applyFont="1" applyFill="1" applyBorder="1" applyAlignment="1">
      <alignment horizontal="center"/>
    </xf>
    <xf numFmtId="0" fontId="6" fillId="13" borderId="34" xfId="0" applyFont="1" applyFill="1" applyBorder="1" applyAlignment="1">
      <alignment horizontal="center"/>
    </xf>
    <xf numFmtId="0" fontId="6" fillId="13" borderId="35" xfId="0" applyFont="1" applyFill="1" applyBorder="1" applyAlignment="1">
      <alignment horizontal="center"/>
    </xf>
    <xf numFmtId="2" fontId="5" fillId="13" borderId="35" xfId="0" applyNumberFormat="1" applyFont="1" applyFill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4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41" xfId="0" applyNumberFormat="1" applyFont="1" applyBorder="1" applyAlignment="1">
      <alignment horizontal="left"/>
    </xf>
    <xf numFmtId="2" fontId="6" fillId="13" borderId="33" xfId="0" applyNumberFormat="1" applyFont="1" applyFill="1" applyBorder="1" applyAlignment="1">
      <alignment horizontal="center"/>
    </xf>
    <xf numFmtId="2" fontId="6" fillId="13" borderId="27" xfId="0" applyNumberFormat="1" applyFont="1" applyFill="1" applyBorder="1" applyAlignment="1">
      <alignment horizontal="center"/>
    </xf>
    <xf numFmtId="2" fontId="6" fillId="13" borderId="26" xfId="0" applyNumberFormat="1" applyFont="1" applyFill="1" applyBorder="1" applyAlignment="1">
      <alignment horizontal="center"/>
    </xf>
    <xf numFmtId="2" fontId="5" fillId="13" borderId="36" xfId="0" applyNumberFormat="1" applyFont="1" applyFill="1" applyBorder="1" applyAlignment="1">
      <alignment horizontal="center"/>
    </xf>
    <xf numFmtId="2" fontId="5" fillId="13" borderId="37" xfId="0" applyNumberFormat="1" applyFont="1" applyFill="1" applyBorder="1" applyAlignment="1">
      <alignment horizontal="center"/>
    </xf>
    <xf numFmtId="2" fontId="5" fillId="13" borderId="38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49" fontId="5" fillId="0" borderId="54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 indent="3"/>
    </xf>
    <xf numFmtId="0" fontId="0" fillId="0" borderId="17" xfId="0" applyFont="1" applyBorder="1" applyAlignment="1">
      <alignment horizontal="left" indent="3"/>
    </xf>
    <xf numFmtId="0" fontId="8" fillId="0" borderId="18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19" xfId="0" applyFont="1" applyBorder="1" applyAlignment="1">
      <alignment horizontal="left" indent="5"/>
    </xf>
    <xf numFmtId="0" fontId="0" fillId="0" borderId="20" xfId="0" applyFont="1" applyBorder="1" applyAlignment="1">
      <alignment horizontal="left" indent="5"/>
    </xf>
    <xf numFmtId="0" fontId="5" fillId="0" borderId="18" xfId="0" applyFont="1" applyBorder="1" applyAlignment="1">
      <alignment horizontal="left" wrapText="1" indent="3"/>
    </xf>
    <xf numFmtId="0" fontId="5" fillId="0" borderId="17" xfId="0" applyFont="1" applyBorder="1" applyAlignment="1">
      <alignment horizontal="left" wrapText="1" indent="3"/>
    </xf>
    <xf numFmtId="0" fontId="5" fillId="0" borderId="49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19" xfId="0" applyFont="1" applyBorder="1" applyAlignment="1">
      <alignment horizontal="left" wrapText="1" indent="5"/>
    </xf>
    <xf numFmtId="0" fontId="5" fillId="0" borderId="20" xfId="0" applyFont="1" applyBorder="1" applyAlignment="1">
      <alignment horizontal="left" wrapText="1" indent="5"/>
    </xf>
    <xf numFmtId="0" fontId="5" fillId="0" borderId="34" xfId="0" applyFont="1" applyFill="1" applyBorder="1" applyAlignment="1">
      <alignment horizontal="center"/>
    </xf>
    <xf numFmtId="0" fontId="1" fillId="0" borderId="50" xfId="0" applyFont="1" applyBorder="1" applyAlignment="1">
      <alignment horizontal="center" vertical="top"/>
    </xf>
    <xf numFmtId="0" fontId="5" fillId="0" borderId="27" xfId="0" applyFont="1" applyBorder="1" applyAlignment="1">
      <alignment horizontal="center"/>
    </xf>
    <xf numFmtId="2" fontId="5" fillId="13" borderId="25" xfId="0" applyNumberFormat="1" applyFont="1" applyFill="1" applyBorder="1" applyAlignment="1">
      <alignment horizontal="center"/>
    </xf>
    <xf numFmtId="2" fontId="5" fillId="13" borderId="39" xfId="0" applyNumberFormat="1" applyFont="1" applyFill="1" applyBorder="1" applyAlignment="1">
      <alignment horizontal="center"/>
    </xf>
    <xf numFmtId="2" fontId="5" fillId="13" borderId="43" xfId="0" applyNumberFormat="1" applyFont="1" applyFill="1" applyBorder="1" applyAlignment="1">
      <alignment horizontal="center"/>
    </xf>
    <xf numFmtId="2" fontId="5" fillId="13" borderId="40" xfId="0" applyNumberFormat="1" applyFont="1" applyFill="1" applyBorder="1" applyAlignment="1">
      <alignment horizontal="center"/>
    </xf>
    <xf numFmtId="2" fontId="5" fillId="13" borderId="41" xfId="0" applyNumberFormat="1" applyFont="1" applyFill="1" applyBorder="1" applyAlignment="1">
      <alignment horizontal="center"/>
    </xf>
    <xf numFmtId="2" fontId="5" fillId="13" borderId="45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1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5" fillId="13" borderId="55" xfId="0" applyFont="1" applyFill="1" applyBorder="1" applyAlignment="1">
      <alignment horizontal="center"/>
    </xf>
    <xf numFmtId="0" fontId="1" fillId="0" borderId="51" xfId="0" applyFont="1" applyBorder="1" applyAlignment="1">
      <alignment horizontal="center" vertical="top"/>
    </xf>
    <xf numFmtId="0" fontId="5" fillId="13" borderId="28" xfId="0" applyFont="1" applyFill="1" applyBorder="1" applyAlignment="1">
      <alignment horizontal="center"/>
    </xf>
    <xf numFmtId="0" fontId="5" fillId="13" borderId="29" xfId="0" applyFont="1" applyFill="1" applyBorder="1" applyAlignment="1">
      <alignment horizontal="center"/>
    </xf>
    <xf numFmtId="0" fontId="5" fillId="13" borderId="30" xfId="0" applyFont="1" applyFill="1" applyBorder="1" applyAlignment="1">
      <alignment horizontal="center"/>
    </xf>
    <xf numFmtId="0" fontId="5" fillId="13" borderId="43" xfId="0" applyFont="1" applyFill="1" applyBorder="1" applyAlignment="1">
      <alignment horizontal="center"/>
    </xf>
    <xf numFmtId="0" fontId="5" fillId="13" borderId="45" xfId="0" applyFont="1" applyFill="1" applyBorder="1" applyAlignment="1">
      <alignment horizont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6" fillId="0" borderId="62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left" wrapText="1" indent="3"/>
    </xf>
    <xf numFmtId="0" fontId="5" fillId="0" borderId="20" xfId="0" applyFont="1" applyBorder="1" applyAlignment="1">
      <alignment horizontal="left" wrapText="1" indent="3"/>
    </xf>
    <xf numFmtId="49" fontId="6" fillId="0" borderId="46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wrapText="1" indent="1"/>
    </xf>
    <xf numFmtId="0" fontId="8" fillId="0" borderId="17" xfId="0" applyFont="1" applyBorder="1" applyAlignment="1">
      <alignment horizontal="left" wrapText="1" inden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6" fillId="0" borderId="34" xfId="0" applyFont="1" applyBorder="1" applyAlignment="1">
      <alignment horizontal="center"/>
    </xf>
    <xf numFmtId="0" fontId="0" fillId="0" borderId="10" xfId="0" applyFont="1" applyFill="1" applyBorder="1" applyAlignment="1">
      <alignment horizontal="left" indent="3"/>
    </xf>
    <xf numFmtId="0" fontId="0" fillId="0" borderId="11" xfId="0" applyFont="1" applyFill="1" applyBorder="1" applyAlignment="1">
      <alignment horizontal="left" indent="3"/>
    </xf>
    <xf numFmtId="0" fontId="0" fillId="0" borderId="18" xfId="0" applyFont="1" applyFill="1" applyBorder="1" applyAlignment="1">
      <alignment horizontal="left" indent="3"/>
    </xf>
    <xf numFmtId="0" fontId="0" fillId="0" borderId="17" xfId="0" applyFont="1" applyFill="1" applyBorder="1" applyAlignment="1">
      <alignment horizontal="left" indent="3"/>
    </xf>
    <xf numFmtId="2" fontId="5" fillId="13" borderId="64" xfId="0" applyNumberFormat="1" applyFont="1" applyFill="1" applyBorder="1" applyAlignment="1">
      <alignment horizontal="center"/>
    </xf>
    <xf numFmtId="2" fontId="0" fillId="0" borderId="65" xfId="0" applyNumberFormat="1" applyFont="1" applyBorder="1" applyAlignment="1">
      <alignment/>
    </xf>
    <xf numFmtId="2" fontId="0" fillId="0" borderId="66" xfId="0" applyNumberFormat="1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2" fontId="0" fillId="0" borderId="37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49" fontId="1" fillId="0" borderId="41" xfId="0" applyNumberFormat="1" applyFont="1" applyBorder="1" applyAlignment="1">
      <alignment horizontal="left" wrapText="1"/>
    </xf>
    <xf numFmtId="0" fontId="0" fillId="0" borderId="19" xfId="0" applyFont="1" applyFill="1" applyBorder="1" applyAlignment="1">
      <alignment horizontal="left" wrapText="1" indent="5"/>
    </xf>
    <xf numFmtId="0" fontId="0" fillId="0" borderId="20" xfId="0" applyFont="1" applyFill="1" applyBorder="1" applyAlignment="1">
      <alignment horizontal="left" wrapText="1" indent="5"/>
    </xf>
    <xf numFmtId="0" fontId="0" fillId="0" borderId="10" xfId="0" applyFont="1" applyFill="1" applyBorder="1" applyAlignment="1">
      <alignment horizontal="left" wrapText="1" indent="3"/>
    </xf>
    <xf numFmtId="0" fontId="0" fillId="0" borderId="11" xfId="0" applyFont="1" applyFill="1" applyBorder="1" applyAlignment="1">
      <alignment horizontal="left" wrapText="1" indent="3"/>
    </xf>
    <xf numFmtId="0" fontId="0" fillId="0" borderId="18" xfId="0" applyFont="1" applyFill="1" applyBorder="1" applyAlignment="1">
      <alignment horizontal="left" wrapText="1" indent="3"/>
    </xf>
    <xf numFmtId="0" fontId="0" fillId="0" borderId="17" xfId="0" applyFont="1" applyFill="1" applyBorder="1" applyAlignment="1">
      <alignment horizontal="left" wrapText="1" indent="3"/>
    </xf>
    <xf numFmtId="0" fontId="9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Желтый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301"/>
  <sheetViews>
    <sheetView tabSelected="1" view="pageBreakPreview" zoomScaleSheetLayoutView="100" zoomScalePageLayoutView="0" workbookViewId="0" topLeftCell="A226">
      <selection activeCell="EF228" sqref="EF228:FA228"/>
    </sheetView>
  </sheetViews>
  <sheetFormatPr defaultColWidth="0.875" defaultRowHeight="12.75"/>
  <cols>
    <col min="1" max="52" width="0.875" style="1" customWidth="1"/>
    <col min="53" max="53" width="0.37109375" style="1" customWidth="1"/>
    <col min="54" max="75" width="0.875" style="1" hidden="1" customWidth="1"/>
    <col min="76" max="77" width="2.00390625" style="1" customWidth="1"/>
    <col min="78" max="82" width="0.875" style="1" customWidth="1"/>
    <col min="83" max="83" width="0.6171875" style="1" customWidth="1"/>
    <col min="84" max="89" width="0.875" style="1" customWidth="1"/>
    <col min="90" max="90" width="0.12890625" style="1" customWidth="1"/>
    <col min="91" max="91" width="0.12890625" style="1" hidden="1" customWidth="1"/>
    <col min="92" max="92" width="0.875" style="1" hidden="1" customWidth="1"/>
    <col min="93" max="93" width="2.625" style="1" customWidth="1"/>
    <col min="94" max="111" width="0.875" style="1" customWidth="1"/>
    <col min="112" max="112" width="0.37109375" style="1" customWidth="1"/>
    <col min="113" max="114" width="0.875" style="1" hidden="1" customWidth="1"/>
    <col min="115" max="128" width="0.875" style="1" customWidth="1"/>
    <col min="129" max="129" width="1.75390625" style="1" customWidth="1"/>
    <col min="130" max="130" width="0.2421875" style="1" customWidth="1"/>
    <col min="131" max="131" width="0.875" style="1" hidden="1" customWidth="1"/>
    <col min="132" max="132" width="0.12890625" style="1" customWidth="1"/>
    <col min="133" max="133" width="0.875" style="1" hidden="1" customWidth="1"/>
    <col min="134" max="134" width="0.2421875" style="1" customWidth="1"/>
    <col min="135" max="135" width="1.12109375" style="1" customWidth="1"/>
    <col min="136" max="153" width="0.875" style="1" customWidth="1"/>
    <col min="154" max="154" width="0.37109375" style="1" customWidth="1"/>
    <col min="155" max="156" width="0.875" style="1" hidden="1" customWidth="1"/>
    <col min="157" max="157" width="0.6171875" style="1" customWidth="1"/>
    <col min="158" max="158" width="0.74609375" style="1" hidden="1" customWidth="1"/>
    <col min="159" max="161" width="0.875" style="1" hidden="1" customWidth="1"/>
    <col min="162" max="16384" width="0.875" style="1" customWidth="1"/>
  </cols>
  <sheetData>
    <row r="1" s="8" customFormat="1" ht="9.75">
      <c r="FA1" s="9" t="s">
        <v>211</v>
      </c>
    </row>
    <row r="2" s="8" customFormat="1" ht="10.5" thickBot="1">
      <c r="FA2" s="9"/>
    </row>
    <row r="3" spans="10:157" ht="15.75" thickBot="1">
      <c r="J3" s="292" t="s">
        <v>35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5"/>
      <c r="DW3" s="5"/>
      <c r="DX3" s="5"/>
      <c r="DY3" s="5"/>
      <c r="DZ3" s="5"/>
      <c r="EA3" s="5"/>
      <c r="EB3" s="5"/>
      <c r="EC3" s="5"/>
      <c r="ED3" s="5"/>
      <c r="EE3" s="5"/>
      <c r="EF3" s="230" t="s">
        <v>20</v>
      </c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2"/>
    </row>
    <row r="4" spans="36:157" ht="13.5" customHeight="1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ED4" s="3" t="s">
        <v>21</v>
      </c>
      <c r="EF4" s="233" t="s">
        <v>27</v>
      </c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5"/>
    </row>
    <row r="5" spans="35:157" ht="13.5" customHeight="1">
      <c r="AI5" s="2"/>
      <c r="AJ5" s="2"/>
      <c r="AK5" s="2"/>
      <c r="AL5" s="2"/>
      <c r="AM5" s="2"/>
      <c r="AN5" s="2"/>
      <c r="AO5" s="2"/>
      <c r="AP5" s="2"/>
      <c r="AQ5" s="2"/>
      <c r="AR5" s="183" t="s">
        <v>244</v>
      </c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107" t="s">
        <v>223</v>
      </c>
      <c r="CJ5" s="107"/>
      <c r="CK5" s="107"/>
      <c r="CL5" s="107"/>
      <c r="CM5" s="282" t="s">
        <v>366</v>
      </c>
      <c r="CN5" s="282"/>
      <c r="CO5" s="282"/>
      <c r="CP5" s="1" t="s">
        <v>36</v>
      </c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D5" s="3" t="s">
        <v>22</v>
      </c>
      <c r="EF5" s="236"/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8"/>
    </row>
    <row r="6" spans="1:157" ht="13.5" customHeight="1">
      <c r="A6" s="1" t="s">
        <v>168</v>
      </c>
      <c r="ED6" s="3"/>
      <c r="EF6" s="239"/>
      <c r="EG6" s="240"/>
      <c r="EH6" s="240"/>
      <c r="EI6" s="240"/>
      <c r="EJ6" s="240"/>
      <c r="EK6" s="240"/>
      <c r="EL6" s="240"/>
      <c r="EM6" s="240"/>
      <c r="EN6" s="240"/>
      <c r="EO6" s="240"/>
      <c r="EP6" s="240"/>
      <c r="EQ6" s="240"/>
      <c r="ER6" s="240"/>
      <c r="ES6" s="240"/>
      <c r="ET6" s="240"/>
      <c r="EU6" s="240"/>
      <c r="EV6" s="240"/>
      <c r="EW6" s="240"/>
      <c r="EX6" s="240"/>
      <c r="EY6" s="240"/>
      <c r="EZ6" s="240"/>
      <c r="FA6" s="241"/>
    </row>
    <row r="7" spans="1:157" ht="11.25">
      <c r="A7" s="1" t="s">
        <v>169</v>
      </c>
      <c r="EF7" s="242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243"/>
    </row>
    <row r="8" spans="1:157" ht="11.25">
      <c r="A8" s="1" t="s">
        <v>170</v>
      </c>
      <c r="ED8" s="3" t="s">
        <v>23</v>
      </c>
      <c r="EF8" s="236" t="s">
        <v>349</v>
      </c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8"/>
    </row>
    <row r="9" spans="1:157" ht="11.25">
      <c r="A9" s="1" t="s">
        <v>171</v>
      </c>
      <c r="AF9" s="108" t="s">
        <v>350</v>
      </c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2"/>
      <c r="DL9" s="2"/>
      <c r="DM9" s="2"/>
      <c r="ED9" s="3" t="s">
        <v>167</v>
      </c>
      <c r="EF9" s="236" t="s">
        <v>243</v>
      </c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7"/>
      <c r="FA9" s="238"/>
    </row>
    <row r="10" spans="1:189" ht="13.5" customHeight="1">
      <c r="A10" s="4" t="s">
        <v>38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109" t="s">
        <v>351</v>
      </c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7"/>
      <c r="DL10" s="7"/>
      <c r="DM10" s="7"/>
      <c r="ED10" s="3" t="s">
        <v>24</v>
      </c>
      <c r="EF10" s="236" t="s">
        <v>352</v>
      </c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8"/>
      <c r="FI10" s="73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</row>
    <row r="11" spans="1:157" ht="13.5" customHeight="1">
      <c r="A11" s="4" t="s">
        <v>37</v>
      </c>
      <c r="ED11" s="3"/>
      <c r="EF11" s="236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8"/>
    </row>
    <row r="12" spans="1:157" ht="13.5" customHeight="1" thickBot="1">
      <c r="A12" s="4" t="s">
        <v>164</v>
      </c>
      <c r="ED12" s="3" t="s">
        <v>25</v>
      </c>
      <c r="EF12" s="247" t="s">
        <v>26</v>
      </c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9"/>
    </row>
    <row r="13" ht="15" customHeight="1" thickBot="1"/>
    <row r="14" spans="1:157" s="12" customFormat="1" ht="45.75" customHeight="1">
      <c r="A14" s="250" t="s">
        <v>161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 t="s">
        <v>213</v>
      </c>
      <c r="CA14" s="148"/>
      <c r="CB14" s="148"/>
      <c r="CC14" s="148"/>
      <c r="CD14" s="148"/>
      <c r="CE14" s="148"/>
      <c r="CF14" s="148" t="s">
        <v>212</v>
      </c>
      <c r="CG14" s="148"/>
      <c r="CH14" s="148"/>
      <c r="CI14" s="148"/>
      <c r="CJ14" s="148"/>
      <c r="CK14" s="148"/>
      <c r="CL14" s="148"/>
      <c r="CM14" s="148"/>
      <c r="CN14" s="148"/>
      <c r="CO14" s="129" t="s">
        <v>222</v>
      </c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1"/>
      <c r="DK14" s="148" t="s">
        <v>2</v>
      </c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71"/>
      <c r="EF14" s="172" t="s">
        <v>1</v>
      </c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4"/>
    </row>
    <row r="15" spans="1:157" s="6" customFormat="1" ht="12.75" customHeight="1" thickBot="1">
      <c r="A15" s="251">
        <v>1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11">
        <v>2</v>
      </c>
      <c r="CA15" s="211"/>
      <c r="CB15" s="211"/>
      <c r="CC15" s="211"/>
      <c r="CD15" s="211"/>
      <c r="CE15" s="211"/>
      <c r="CF15" s="211">
        <v>3</v>
      </c>
      <c r="CG15" s="211"/>
      <c r="CH15" s="211"/>
      <c r="CI15" s="211"/>
      <c r="CJ15" s="211"/>
      <c r="CK15" s="211"/>
      <c r="CL15" s="211"/>
      <c r="CM15" s="211"/>
      <c r="CN15" s="211"/>
      <c r="CO15" s="211">
        <v>4</v>
      </c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>
        <v>5</v>
      </c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24"/>
      <c r="EF15" s="221">
        <v>6</v>
      </c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22"/>
    </row>
    <row r="16" spans="1:172" ht="47.25" customHeight="1" thickBot="1">
      <c r="A16" s="255" t="s">
        <v>236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6"/>
      <c r="BZ16" s="253" t="s">
        <v>0</v>
      </c>
      <c r="CA16" s="254"/>
      <c r="CB16" s="254"/>
      <c r="CC16" s="254"/>
      <c r="CD16" s="254"/>
      <c r="CE16" s="254"/>
      <c r="CF16" s="212">
        <v>100</v>
      </c>
      <c r="CG16" s="212"/>
      <c r="CH16" s="212"/>
      <c r="CI16" s="212"/>
      <c r="CJ16" s="212"/>
      <c r="CK16" s="212"/>
      <c r="CL16" s="212"/>
      <c r="CM16" s="212"/>
      <c r="CN16" s="212"/>
      <c r="CO16" s="65">
        <f>CO17+CO18+CO19+CO20+CO21+CO26+CO27+CO32+CO33</f>
        <v>7587050.75999999</v>
      </c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78">
        <f>DK17+DK18+DK19+DK20+DK21+DK26+DK27+DK32+DK33</f>
        <v>0</v>
      </c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223"/>
      <c r="EF16" s="71">
        <f>CO16+DK16</f>
        <v>7587050.75999999</v>
      </c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4"/>
      <c r="FO16" s="62"/>
      <c r="FP16" s="62"/>
    </row>
    <row r="17" spans="1:157" ht="16.5" customHeight="1" thickBot="1">
      <c r="A17" s="219" t="s">
        <v>18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20"/>
      <c r="BZ17" s="105" t="s">
        <v>3</v>
      </c>
      <c r="CA17" s="106"/>
      <c r="CB17" s="106"/>
      <c r="CC17" s="106"/>
      <c r="CD17" s="106"/>
      <c r="CE17" s="106"/>
      <c r="CF17" s="92">
        <v>110</v>
      </c>
      <c r="CG17" s="92"/>
      <c r="CH17" s="92"/>
      <c r="CI17" s="92"/>
      <c r="CJ17" s="92"/>
      <c r="CK17" s="92"/>
      <c r="CL17" s="92"/>
      <c r="CM17" s="92"/>
      <c r="CN17" s="92"/>
      <c r="CO17" s="210">
        <v>61511328.12</v>
      </c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6"/>
      <c r="EF17" s="77">
        <f aca="true" t="shared" si="0" ref="EF17:EF33">CO17+DK17</f>
        <v>61511328.12</v>
      </c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9"/>
    </row>
    <row r="18" spans="1:157" ht="16.5" customHeight="1" thickBot="1">
      <c r="A18" s="219" t="s">
        <v>19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20"/>
      <c r="BZ18" s="105" t="s">
        <v>4</v>
      </c>
      <c r="CA18" s="106"/>
      <c r="CB18" s="106"/>
      <c r="CC18" s="106"/>
      <c r="CD18" s="106"/>
      <c r="CE18" s="106"/>
      <c r="CF18" s="92">
        <v>120</v>
      </c>
      <c r="CG18" s="92"/>
      <c r="CH18" s="92"/>
      <c r="CI18" s="92"/>
      <c r="CJ18" s="92"/>
      <c r="CK18" s="92"/>
      <c r="CL18" s="92"/>
      <c r="CM18" s="92"/>
      <c r="CN18" s="92"/>
      <c r="CO18" s="92">
        <v>5461008.35</v>
      </c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6"/>
      <c r="EF18" s="77">
        <f t="shared" si="0"/>
        <v>5461008.35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9"/>
    </row>
    <row r="19" spans="1:157" ht="16.5" customHeight="1" thickBot="1">
      <c r="A19" s="257" t="s">
        <v>202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8"/>
      <c r="BZ19" s="117" t="s">
        <v>5</v>
      </c>
      <c r="CA19" s="118"/>
      <c r="CB19" s="118"/>
      <c r="CC19" s="118"/>
      <c r="CD19" s="118"/>
      <c r="CE19" s="118"/>
      <c r="CF19" s="133">
        <v>130</v>
      </c>
      <c r="CG19" s="133"/>
      <c r="CH19" s="133"/>
      <c r="CI19" s="133"/>
      <c r="CJ19" s="133"/>
      <c r="CK19" s="133"/>
      <c r="CL19" s="133"/>
      <c r="CM19" s="133"/>
      <c r="CN19" s="133"/>
      <c r="CO19" s="124">
        <v>220000</v>
      </c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6"/>
      <c r="EF19" s="71">
        <f t="shared" si="0"/>
        <v>220000</v>
      </c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4"/>
    </row>
    <row r="20" spans="1:157" ht="16.5" customHeight="1" thickBot="1">
      <c r="A20" s="219" t="s">
        <v>28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20"/>
      <c r="BZ20" s="105" t="s">
        <v>6</v>
      </c>
      <c r="CA20" s="106"/>
      <c r="CB20" s="106"/>
      <c r="CC20" s="106"/>
      <c r="CD20" s="106"/>
      <c r="CE20" s="106"/>
      <c r="CF20" s="92">
        <v>140</v>
      </c>
      <c r="CG20" s="92"/>
      <c r="CH20" s="92"/>
      <c r="CI20" s="92"/>
      <c r="CJ20" s="92"/>
      <c r="CK20" s="92"/>
      <c r="CL20" s="92"/>
      <c r="CM20" s="92"/>
      <c r="CN20" s="92"/>
      <c r="CO20" s="92">
        <v>243844.93</v>
      </c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6"/>
      <c r="EF20" s="77">
        <f t="shared" si="0"/>
        <v>243844.93</v>
      </c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9"/>
    </row>
    <row r="21" spans="1:157" ht="16.5" customHeight="1" thickBot="1">
      <c r="A21" s="219" t="s">
        <v>172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20"/>
      <c r="BZ21" s="105" t="s">
        <v>7</v>
      </c>
      <c r="CA21" s="106"/>
      <c r="CB21" s="106"/>
      <c r="CC21" s="106"/>
      <c r="CD21" s="106"/>
      <c r="CE21" s="106"/>
      <c r="CF21" s="92">
        <v>150</v>
      </c>
      <c r="CG21" s="92"/>
      <c r="CH21" s="92"/>
      <c r="CI21" s="92"/>
      <c r="CJ21" s="92"/>
      <c r="CK21" s="92"/>
      <c r="CL21" s="92"/>
      <c r="CM21" s="92"/>
      <c r="CN21" s="92"/>
      <c r="CO21" s="116">
        <f>CO22</f>
        <v>168714804.69</v>
      </c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75">
        <f>DK22</f>
        <v>0</v>
      </c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6"/>
      <c r="EF21" s="71">
        <f t="shared" si="0"/>
        <v>168714804.69</v>
      </c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4"/>
    </row>
    <row r="22" spans="1:157" ht="12" customHeight="1">
      <c r="A22" s="208" t="s">
        <v>29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9"/>
      <c r="BZ22" s="93" t="s">
        <v>8</v>
      </c>
      <c r="CA22" s="94"/>
      <c r="CB22" s="94"/>
      <c r="CC22" s="94"/>
      <c r="CD22" s="94"/>
      <c r="CE22" s="95"/>
      <c r="CF22" s="91">
        <v>151</v>
      </c>
      <c r="CG22" s="119"/>
      <c r="CH22" s="119"/>
      <c r="CI22" s="119"/>
      <c r="CJ22" s="119"/>
      <c r="CK22" s="119"/>
      <c r="CL22" s="119"/>
      <c r="CM22" s="119"/>
      <c r="CN22" s="120"/>
      <c r="CO22" s="63">
        <v>168714804.69</v>
      </c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1"/>
      <c r="DK22" s="86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190">
        <f t="shared" si="0"/>
        <v>168714804.69</v>
      </c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2"/>
    </row>
    <row r="23" spans="1:157" ht="28.5" customHeight="1" thickBot="1">
      <c r="A23" s="99" t="s">
        <v>30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72"/>
      <c r="BZ23" s="96"/>
      <c r="CA23" s="97"/>
      <c r="CB23" s="97"/>
      <c r="CC23" s="97"/>
      <c r="CD23" s="97"/>
      <c r="CE23" s="98"/>
      <c r="CF23" s="121"/>
      <c r="CG23" s="122"/>
      <c r="CH23" s="122"/>
      <c r="CI23" s="122"/>
      <c r="CJ23" s="122"/>
      <c r="CK23" s="122"/>
      <c r="CL23" s="122"/>
      <c r="CM23" s="122"/>
      <c r="CN23" s="123"/>
      <c r="CO23" s="102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4"/>
      <c r="DK23" s="88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244"/>
      <c r="EG23" s="245"/>
      <c r="EH23" s="245"/>
      <c r="EI23" s="245"/>
      <c r="EJ23" s="245"/>
      <c r="EK23" s="245"/>
      <c r="EL23" s="245"/>
      <c r="EM23" s="245"/>
      <c r="EN23" s="245"/>
      <c r="EO23" s="245"/>
      <c r="EP23" s="245"/>
      <c r="EQ23" s="245"/>
      <c r="ER23" s="245"/>
      <c r="ES23" s="245"/>
      <c r="ET23" s="245"/>
      <c r="EU23" s="245"/>
      <c r="EV23" s="245"/>
      <c r="EW23" s="245"/>
      <c r="EX23" s="245"/>
      <c r="EY23" s="245"/>
      <c r="EZ23" s="245"/>
      <c r="FA23" s="246"/>
    </row>
    <row r="24" spans="1:157" ht="27" customHeight="1" thickBot="1">
      <c r="A24" s="204" t="s">
        <v>193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5"/>
      <c r="BZ24" s="105" t="s">
        <v>9</v>
      </c>
      <c r="CA24" s="106"/>
      <c r="CB24" s="106"/>
      <c r="CC24" s="106"/>
      <c r="CD24" s="106"/>
      <c r="CE24" s="106"/>
      <c r="CF24" s="92">
        <v>152</v>
      </c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6"/>
      <c r="EF24" s="77">
        <f t="shared" si="0"/>
        <v>0</v>
      </c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9"/>
    </row>
    <row r="25" spans="1:157" ht="24.75" customHeight="1" thickBot="1">
      <c r="A25" s="204" t="s">
        <v>173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5"/>
      <c r="BZ25" s="105" t="s">
        <v>10</v>
      </c>
      <c r="CA25" s="106"/>
      <c r="CB25" s="106"/>
      <c r="CC25" s="106"/>
      <c r="CD25" s="106"/>
      <c r="CE25" s="106"/>
      <c r="CF25" s="92">
        <v>153</v>
      </c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6"/>
      <c r="EF25" s="77">
        <f t="shared" si="0"/>
        <v>0</v>
      </c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9"/>
    </row>
    <row r="26" spans="1:157" ht="16.5" customHeight="1" thickBot="1">
      <c r="A26" s="219" t="s">
        <v>174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20"/>
      <c r="BZ26" s="105" t="s">
        <v>11</v>
      </c>
      <c r="CA26" s="106"/>
      <c r="CB26" s="106"/>
      <c r="CC26" s="106"/>
      <c r="CD26" s="106"/>
      <c r="CE26" s="106"/>
      <c r="CF26" s="92">
        <v>160</v>
      </c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6"/>
      <c r="EF26" s="77">
        <f t="shared" si="0"/>
        <v>0</v>
      </c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9"/>
    </row>
    <row r="27" spans="1:157" ht="16.5" customHeight="1" thickBot="1">
      <c r="A27" s="219" t="s">
        <v>165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20"/>
      <c r="BZ27" s="105" t="s">
        <v>12</v>
      </c>
      <c r="CA27" s="106"/>
      <c r="CB27" s="106"/>
      <c r="CC27" s="106"/>
      <c r="CD27" s="106"/>
      <c r="CE27" s="106"/>
      <c r="CF27" s="92">
        <v>170</v>
      </c>
      <c r="CG27" s="92"/>
      <c r="CH27" s="92"/>
      <c r="CI27" s="92"/>
      <c r="CJ27" s="92"/>
      <c r="CK27" s="92"/>
      <c r="CL27" s="92"/>
      <c r="CM27" s="92"/>
      <c r="CN27" s="92"/>
      <c r="CO27" s="116">
        <f>CO30</f>
        <v>-272431559.36</v>
      </c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75">
        <f>DK28+DK30+DK31</f>
        <v>0</v>
      </c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6"/>
      <c r="EF27" s="71">
        <f t="shared" si="0"/>
        <v>-272431559.36</v>
      </c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4"/>
    </row>
    <row r="28" spans="1:157" ht="12" customHeight="1">
      <c r="A28" s="208" t="s">
        <v>29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9"/>
      <c r="BZ28" s="93" t="s">
        <v>13</v>
      </c>
      <c r="CA28" s="94"/>
      <c r="CB28" s="94"/>
      <c r="CC28" s="94"/>
      <c r="CD28" s="94"/>
      <c r="CE28" s="95"/>
      <c r="CF28" s="91">
        <v>171</v>
      </c>
      <c r="CG28" s="119"/>
      <c r="CH28" s="119"/>
      <c r="CI28" s="119"/>
      <c r="CJ28" s="119"/>
      <c r="CK28" s="119"/>
      <c r="CL28" s="119"/>
      <c r="CM28" s="119"/>
      <c r="CN28" s="120"/>
      <c r="CO28" s="91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20"/>
      <c r="DK28" s="86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0">
        <f t="shared" si="0"/>
        <v>0</v>
      </c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2"/>
    </row>
    <row r="29" spans="1:157" ht="12" customHeight="1" thickBot="1">
      <c r="A29" s="99" t="s">
        <v>31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72"/>
      <c r="BZ29" s="96"/>
      <c r="CA29" s="97"/>
      <c r="CB29" s="97"/>
      <c r="CC29" s="97"/>
      <c r="CD29" s="97"/>
      <c r="CE29" s="98"/>
      <c r="CF29" s="121"/>
      <c r="CG29" s="122"/>
      <c r="CH29" s="122"/>
      <c r="CI29" s="122"/>
      <c r="CJ29" s="122"/>
      <c r="CK29" s="122"/>
      <c r="CL29" s="122"/>
      <c r="CM29" s="122"/>
      <c r="CN29" s="123"/>
      <c r="CO29" s="121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3"/>
      <c r="DK29" s="88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294"/>
      <c r="EG29" s="295"/>
      <c r="EH29" s="295"/>
      <c r="EI29" s="295"/>
      <c r="EJ29" s="295"/>
      <c r="EK29" s="295"/>
      <c r="EL29" s="295"/>
      <c r="EM29" s="295"/>
      <c r="EN29" s="295"/>
      <c r="EO29" s="295"/>
      <c r="EP29" s="295"/>
      <c r="EQ29" s="295"/>
      <c r="ER29" s="295"/>
      <c r="ES29" s="295"/>
      <c r="ET29" s="295"/>
      <c r="EU29" s="295"/>
      <c r="EV29" s="295"/>
      <c r="EW29" s="295"/>
      <c r="EX29" s="295"/>
      <c r="EY29" s="295"/>
      <c r="EZ29" s="295"/>
      <c r="FA29" s="296"/>
    </row>
    <row r="30" spans="1:157" ht="15.75" customHeight="1" thickBot="1">
      <c r="A30" s="204" t="s">
        <v>32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5"/>
      <c r="BZ30" s="105" t="s">
        <v>14</v>
      </c>
      <c r="CA30" s="106"/>
      <c r="CB30" s="106"/>
      <c r="CC30" s="106"/>
      <c r="CD30" s="106"/>
      <c r="CE30" s="106"/>
      <c r="CF30" s="92">
        <v>172</v>
      </c>
      <c r="CG30" s="92"/>
      <c r="CH30" s="92"/>
      <c r="CI30" s="92"/>
      <c r="CJ30" s="92"/>
      <c r="CK30" s="92"/>
      <c r="CL30" s="92"/>
      <c r="CM30" s="92"/>
      <c r="CN30" s="92"/>
      <c r="CO30" s="124">
        <v>-272431559.36</v>
      </c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6"/>
      <c r="EF30" s="71">
        <f t="shared" si="0"/>
        <v>-272431559.36</v>
      </c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4"/>
    </row>
    <row r="31" spans="1:157" ht="15.75" customHeight="1" thickBot="1">
      <c r="A31" s="259" t="s">
        <v>162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60"/>
      <c r="BZ31" s="69" t="s">
        <v>15</v>
      </c>
      <c r="CA31" s="70"/>
      <c r="CB31" s="70"/>
      <c r="CC31" s="70"/>
      <c r="CD31" s="70"/>
      <c r="CE31" s="70"/>
      <c r="CF31" s="90">
        <v>173</v>
      </c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86"/>
      <c r="EF31" s="77">
        <f t="shared" si="0"/>
        <v>0</v>
      </c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9"/>
    </row>
    <row r="32" spans="1:157" ht="21" customHeight="1" thickBot="1">
      <c r="A32" s="219" t="s">
        <v>33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20"/>
      <c r="BZ32" s="105" t="s">
        <v>16</v>
      </c>
      <c r="CA32" s="106"/>
      <c r="CB32" s="106"/>
      <c r="CC32" s="106"/>
      <c r="CD32" s="106"/>
      <c r="CE32" s="106"/>
      <c r="CF32" s="92">
        <v>180</v>
      </c>
      <c r="CG32" s="92"/>
      <c r="CH32" s="92"/>
      <c r="CI32" s="92"/>
      <c r="CJ32" s="92"/>
      <c r="CK32" s="92"/>
      <c r="CL32" s="92"/>
      <c r="CM32" s="92"/>
      <c r="CN32" s="92"/>
      <c r="CO32" s="92">
        <v>43867624.03</v>
      </c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6"/>
      <c r="EF32" s="77">
        <f t="shared" si="0"/>
        <v>43867624.03</v>
      </c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9"/>
    </row>
    <row r="33" spans="1:157" ht="21" customHeight="1" thickBot="1">
      <c r="A33" s="39" t="s">
        <v>34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40"/>
      <c r="BZ33" s="105" t="s">
        <v>17</v>
      </c>
      <c r="CA33" s="106"/>
      <c r="CB33" s="106"/>
      <c r="CC33" s="106"/>
      <c r="CD33" s="106"/>
      <c r="CE33" s="106"/>
      <c r="CF33" s="92">
        <v>130</v>
      </c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6"/>
      <c r="EF33" s="225">
        <f t="shared" si="0"/>
        <v>0</v>
      </c>
      <c r="EG33" s="226"/>
      <c r="EH33" s="226"/>
      <c r="EI33" s="226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7"/>
    </row>
    <row r="34" spans="1:157" s="59" customFormat="1" ht="15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1"/>
      <c r="BZ34" s="52"/>
      <c r="CA34" s="53"/>
      <c r="CB34" s="53"/>
      <c r="CC34" s="53"/>
      <c r="CD34" s="53"/>
      <c r="CE34" s="54"/>
      <c r="CF34" s="55"/>
      <c r="CG34" s="56"/>
      <c r="CH34" s="56"/>
      <c r="CI34" s="56"/>
      <c r="CJ34" s="56"/>
      <c r="CK34" s="56"/>
      <c r="CL34" s="56"/>
      <c r="CM34" s="56"/>
      <c r="CN34" s="57"/>
      <c r="CO34" s="55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7"/>
      <c r="DK34" s="55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60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8"/>
    </row>
    <row r="35" spans="1:157" ht="24.75" customHeight="1" thickBo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5"/>
      <c r="BZ35" s="28"/>
      <c r="CA35" s="29"/>
      <c r="CB35" s="29"/>
      <c r="CC35" s="29"/>
      <c r="CD35" s="29"/>
      <c r="CE35" s="30"/>
      <c r="CF35" s="31"/>
      <c r="CG35" s="32"/>
      <c r="CH35" s="32"/>
      <c r="CI35" s="32"/>
      <c r="CJ35" s="32"/>
      <c r="CK35" s="32"/>
      <c r="CL35" s="32"/>
      <c r="CM35" s="32"/>
      <c r="CN35" s="33"/>
      <c r="CO35" s="31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3"/>
      <c r="DK35" s="31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61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4"/>
    </row>
    <row r="36" spans="1:157" s="2" customFormat="1" ht="15" customHeight="1" thickBo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6"/>
      <c r="CA36" s="36"/>
      <c r="CB36" s="36"/>
      <c r="CC36" s="36"/>
      <c r="CD36" s="36"/>
      <c r="CE36" s="36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8" t="s">
        <v>39</v>
      </c>
    </row>
    <row r="37" spans="1:157" s="12" customFormat="1" ht="36.75" customHeight="1">
      <c r="A37" s="250" t="s">
        <v>161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 t="s">
        <v>213</v>
      </c>
      <c r="CA37" s="148"/>
      <c r="CB37" s="148"/>
      <c r="CC37" s="148"/>
      <c r="CD37" s="148"/>
      <c r="CE37" s="148"/>
      <c r="CF37" s="148" t="s">
        <v>212</v>
      </c>
      <c r="CG37" s="148"/>
      <c r="CH37" s="148"/>
      <c r="CI37" s="148"/>
      <c r="CJ37" s="148"/>
      <c r="CK37" s="148"/>
      <c r="CL37" s="148"/>
      <c r="CM37" s="148"/>
      <c r="CN37" s="148"/>
      <c r="CO37" s="129" t="s">
        <v>222</v>
      </c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1"/>
      <c r="DK37" s="148" t="s">
        <v>2</v>
      </c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71"/>
      <c r="EF37" s="172" t="s">
        <v>1</v>
      </c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4"/>
    </row>
    <row r="38" spans="1:157" s="6" customFormat="1" ht="12.75" customHeight="1" thickBot="1">
      <c r="A38" s="206">
        <v>1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143">
        <v>2</v>
      </c>
      <c r="CA38" s="143"/>
      <c r="CB38" s="143"/>
      <c r="CC38" s="143"/>
      <c r="CD38" s="143"/>
      <c r="CE38" s="143"/>
      <c r="CF38" s="143">
        <v>3</v>
      </c>
      <c r="CG38" s="143"/>
      <c r="CH38" s="143"/>
      <c r="CI38" s="143"/>
      <c r="CJ38" s="143"/>
      <c r="CK38" s="143"/>
      <c r="CL38" s="143"/>
      <c r="CM38" s="143"/>
      <c r="CN38" s="143"/>
      <c r="CO38" s="143">
        <v>4</v>
      </c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>
        <v>5</v>
      </c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70"/>
      <c r="EF38" s="175">
        <v>6</v>
      </c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76"/>
    </row>
    <row r="39" spans="1:157" ht="27.75" customHeight="1" thickBot="1">
      <c r="A39" s="275" t="s">
        <v>237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6"/>
      <c r="BZ39" s="105" t="s">
        <v>40</v>
      </c>
      <c r="CA39" s="106"/>
      <c r="CB39" s="106"/>
      <c r="CC39" s="106"/>
      <c r="CD39" s="106"/>
      <c r="CE39" s="106"/>
      <c r="CF39" s="92">
        <v>200</v>
      </c>
      <c r="CG39" s="92"/>
      <c r="CH39" s="92"/>
      <c r="CI39" s="92"/>
      <c r="CJ39" s="92"/>
      <c r="CK39" s="92"/>
      <c r="CL39" s="92"/>
      <c r="CM39" s="92"/>
      <c r="CN39" s="92"/>
      <c r="CO39" s="116">
        <f>CO40+CO60+CO124+CO130+CO139+CO146+CO159+CO192+CO220</f>
        <v>70096724.7</v>
      </c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>
        <f>DK40+DK60+DK124+DK130+DK139+DK146+DK159+DK192+DK220</f>
        <v>0</v>
      </c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80"/>
      <c r="EF39" s="71">
        <f aca="true" t="shared" si="1" ref="EF39:EF98">CO39+DK39</f>
        <v>70096724.7</v>
      </c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4"/>
    </row>
    <row r="40" spans="1:157" ht="25.5" customHeight="1" thickBot="1">
      <c r="A40" s="219" t="s">
        <v>175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20"/>
      <c r="BZ40" s="105" t="s">
        <v>41</v>
      </c>
      <c r="CA40" s="106"/>
      <c r="CB40" s="106"/>
      <c r="CC40" s="106"/>
      <c r="CD40" s="106"/>
      <c r="CE40" s="106"/>
      <c r="CF40" s="92">
        <v>210</v>
      </c>
      <c r="CG40" s="92"/>
      <c r="CH40" s="92"/>
      <c r="CI40" s="92"/>
      <c r="CJ40" s="92"/>
      <c r="CK40" s="92"/>
      <c r="CL40" s="92"/>
      <c r="CM40" s="92"/>
      <c r="CN40" s="92"/>
      <c r="CO40" s="75">
        <f>CO41+CO49+CO53</f>
        <v>14579681.01</v>
      </c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>
        <f>DK41+DK49+DK53</f>
        <v>0</v>
      </c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6"/>
      <c r="EF40" s="77">
        <f t="shared" si="1"/>
        <v>14579681.01</v>
      </c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9"/>
    </row>
    <row r="41" spans="1:157" ht="13.5" customHeight="1">
      <c r="A41" s="208" t="s">
        <v>29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9"/>
      <c r="BZ41" s="93" t="s">
        <v>42</v>
      </c>
      <c r="CA41" s="94"/>
      <c r="CB41" s="94"/>
      <c r="CC41" s="94"/>
      <c r="CD41" s="94"/>
      <c r="CE41" s="95"/>
      <c r="CF41" s="91">
        <v>211</v>
      </c>
      <c r="CG41" s="119"/>
      <c r="CH41" s="119"/>
      <c r="CI41" s="119"/>
      <c r="CJ41" s="119"/>
      <c r="CK41" s="119"/>
      <c r="CL41" s="119"/>
      <c r="CM41" s="119"/>
      <c r="CN41" s="120"/>
      <c r="CO41" s="213">
        <f>SUM(CO43:DJ48)</f>
        <v>11237789.43</v>
      </c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5"/>
      <c r="DK41" s="213">
        <f>SUM(DK43:EE48)</f>
        <v>0</v>
      </c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190">
        <f t="shared" si="1"/>
        <v>11237789.43</v>
      </c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2"/>
    </row>
    <row r="42" spans="1:157" ht="13.5" customHeight="1" thickBot="1">
      <c r="A42" s="99" t="s">
        <v>194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72"/>
      <c r="BZ42" s="96"/>
      <c r="CA42" s="97"/>
      <c r="CB42" s="97"/>
      <c r="CC42" s="97"/>
      <c r="CD42" s="97"/>
      <c r="CE42" s="98"/>
      <c r="CF42" s="121"/>
      <c r="CG42" s="122"/>
      <c r="CH42" s="122"/>
      <c r="CI42" s="122"/>
      <c r="CJ42" s="122"/>
      <c r="CK42" s="122"/>
      <c r="CL42" s="122"/>
      <c r="CM42" s="122"/>
      <c r="CN42" s="123"/>
      <c r="CO42" s="216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8"/>
      <c r="DK42" s="216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193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5"/>
    </row>
    <row r="43" spans="1:157" ht="13.5" customHeight="1" thickBot="1">
      <c r="A43" s="99" t="s">
        <v>245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72"/>
      <c r="BZ43" s="105"/>
      <c r="CA43" s="106"/>
      <c r="CB43" s="106"/>
      <c r="CC43" s="106"/>
      <c r="CD43" s="106"/>
      <c r="CE43" s="106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6"/>
      <c r="EF43" s="77">
        <f t="shared" si="1"/>
        <v>0</v>
      </c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9"/>
    </row>
    <row r="44" spans="1:157" ht="13.5" customHeight="1" thickBot="1">
      <c r="A44" s="99" t="s">
        <v>246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72"/>
      <c r="BZ44" s="105"/>
      <c r="CA44" s="106"/>
      <c r="CB44" s="106"/>
      <c r="CC44" s="106"/>
      <c r="CD44" s="106"/>
      <c r="CE44" s="106"/>
      <c r="CF44" s="92"/>
      <c r="CG44" s="92"/>
      <c r="CH44" s="92"/>
      <c r="CI44" s="92"/>
      <c r="CJ44" s="92"/>
      <c r="CK44" s="92"/>
      <c r="CL44" s="92"/>
      <c r="CM44" s="92"/>
      <c r="CN44" s="92"/>
      <c r="CO44" s="92">
        <v>373252.37</v>
      </c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6"/>
      <c r="EF44" s="77">
        <f t="shared" si="1"/>
        <v>373252.37</v>
      </c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9"/>
    </row>
    <row r="45" spans="1:157" ht="13.5" customHeight="1" thickBot="1">
      <c r="A45" s="99" t="s">
        <v>247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72"/>
      <c r="BZ45" s="105"/>
      <c r="CA45" s="106"/>
      <c r="CB45" s="106"/>
      <c r="CC45" s="106"/>
      <c r="CD45" s="106"/>
      <c r="CE45" s="106"/>
      <c r="CF45" s="92"/>
      <c r="CG45" s="92"/>
      <c r="CH45" s="92"/>
      <c r="CI45" s="92"/>
      <c r="CJ45" s="92"/>
      <c r="CK45" s="92"/>
      <c r="CL45" s="92"/>
      <c r="CM45" s="92"/>
      <c r="CN45" s="92"/>
      <c r="CO45" s="92">
        <v>4947186.18</v>
      </c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6"/>
      <c r="EF45" s="77">
        <f t="shared" si="1"/>
        <v>4947186.18</v>
      </c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9"/>
    </row>
    <row r="46" spans="1:157" ht="13.5" customHeight="1" thickBot="1">
      <c r="A46" s="99" t="s">
        <v>360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72"/>
      <c r="BZ46" s="105"/>
      <c r="CA46" s="106"/>
      <c r="CB46" s="106"/>
      <c r="CC46" s="106"/>
      <c r="CD46" s="106"/>
      <c r="CE46" s="106"/>
      <c r="CF46" s="92"/>
      <c r="CG46" s="92"/>
      <c r="CH46" s="92"/>
      <c r="CI46" s="92"/>
      <c r="CJ46" s="92"/>
      <c r="CK46" s="92"/>
      <c r="CL46" s="92"/>
      <c r="CM46" s="92"/>
      <c r="CN46" s="92"/>
      <c r="CO46" s="92">
        <v>2271558.14</v>
      </c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6"/>
      <c r="EF46" s="77">
        <f t="shared" si="1"/>
        <v>2271558.14</v>
      </c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9"/>
    </row>
    <row r="47" spans="1:157" ht="13.5" customHeight="1" thickBot="1">
      <c r="A47" s="99" t="s">
        <v>248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72"/>
      <c r="BZ47" s="105"/>
      <c r="CA47" s="106"/>
      <c r="CB47" s="106"/>
      <c r="CC47" s="106"/>
      <c r="CD47" s="106"/>
      <c r="CE47" s="106"/>
      <c r="CF47" s="92"/>
      <c r="CG47" s="92"/>
      <c r="CH47" s="92"/>
      <c r="CI47" s="92"/>
      <c r="CJ47" s="92"/>
      <c r="CK47" s="92"/>
      <c r="CL47" s="92"/>
      <c r="CM47" s="92"/>
      <c r="CN47" s="92"/>
      <c r="CO47" s="124">
        <v>3645792.74</v>
      </c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80"/>
      <c r="EF47" s="71">
        <f t="shared" si="1"/>
        <v>3645792.74</v>
      </c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4"/>
    </row>
    <row r="48" spans="1:157" ht="13.5" customHeight="1" thickBo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72"/>
      <c r="BZ48" s="105"/>
      <c r="CA48" s="106"/>
      <c r="CB48" s="106"/>
      <c r="CC48" s="106"/>
      <c r="CD48" s="106"/>
      <c r="CE48" s="106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6"/>
      <c r="EF48" s="77">
        <f t="shared" si="1"/>
        <v>0</v>
      </c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9"/>
    </row>
    <row r="49" spans="1:157" ht="27" customHeight="1" thickBot="1">
      <c r="A49" s="204" t="s">
        <v>45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5"/>
      <c r="BZ49" s="105" t="s">
        <v>43</v>
      </c>
      <c r="CA49" s="106"/>
      <c r="CB49" s="106"/>
      <c r="CC49" s="106"/>
      <c r="CD49" s="106"/>
      <c r="CE49" s="106"/>
      <c r="CF49" s="92">
        <v>212</v>
      </c>
      <c r="CG49" s="92"/>
      <c r="CH49" s="92"/>
      <c r="CI49" s="92"/>
      <c r="CJ49" s="92"/>
      <c r="CK49" s="92"/>
      <c r="CL49" s="92"/>
      <c r="CM49" s="92"/>
      <c r="CN49" s="92"/>
      <c r="CO49" s="116">
        <f>SUM(CO50:DJ52)</f>
        <v>500</v>
      </c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>
        <f>SUM(DK50:EE52)</f>
        <v>0</v>
      </c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80"/>
      <c r="EF49" s="71">
        <f t="shared" si="1"/>
        <v>500</v>
      </c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4"/>
    </row>
    <row r="50" spans="1:157" ht="13.5" customHeight="1" thickBot="1">
      <c r="A50" s="99" t="s">
        <v>252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72"/>
      <c r="BZ50" s="105"/>
      <c r="CA50" s="106"/>
      <c r="CB50" s="106"/>
      <c r="CC50" s="106"/>
      <c r="CD50" s="106"/>
      <c r="CE50" s="106"/>
      <c r="CF50" s="92"/>
      <c r="CG50" s="92"/>
      <c r="CH50" s="92"/>
      <c r="CI50" s="92"/>
      <c r="CJ50" s="92"/>
      <c r="CK50" s="92"/>
      <c r="CL50" s="92"/>
      <c r="CM50" s="92"/>
      <c r="CN50" s="92"/>
      <c r="CO50" s="124">
        <v>500</v>
      </c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80"/>
      <c r="EF50" s="71">
        <f t="shared" si="1"/>
        <v>500</v>
      </c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4"/>
    </row>
    <row r="51" spans="1:157" ht="13.5" customHeight="1" thickBot="1">
      <c r="A51" s="99" t="s">
        <v>345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72"/>
      <c r="BZ51" s="105"/>
      <c r="CA51" s="106"/>
      <c r="CB51" s="106"/>
      <c r="CC51" s="106"/>
      <c r="CD51" s="106"/>
      <c r="CE51" s="106"/>
      <c r="CF51" s="92"/>
      <c r="CG51" s="92"/>
      <c r="CH51" s="92"/>
      <c r="CI51" s="92"/>
      <c r="CJ51" s="92"/>
      <c r="CK51" s="92"/>
      <c r="CL51" s="92"/>
      <c r="CM51" s="92"/>
      <c r="CN51" s="92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80"/>
      <c r="EF51" s="71">
        <f t="shared" si="1"/>
        <v>0</v>
      </c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4"/>
    </row>
    <row r="52" spans="1:157" ht="13.5" customHeight="1" thickBo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72"/>
      <c r="BZ52" s="105"/>
      <c r="CA52" s="106"/>
      <c r="CB52" s="106"/>
      <c r="CC52" s="106"/>
      <c r="CD52" s="106"/>
      <c r="CE52" s="106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6"/>
      <c r="EF52" s="77">
        <f t="shared" si="1"/>
        <v>0</v>
      </c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9"/>
    </row>
    <row r="53" spans="1:157" ht="18" customHeight="1" thickBot="1">
      <c r="A53" s="204" t="s">
        <v>176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5"/>
      <c r="BZ53" s="105" t="s">
        <v>44</v>
      </c>
      <c r="CA53" s="106"/>
      <c r="CB53" s="106"/>
      <c r="CC53" s="106"/>
      <c r="CD53" s="106"/>
      <c r="CE53" s="106"/>
      <c r="CF53" s="92">
        <v>213</v>
      </c>
      <c r="CG53" s="92"/>
      <c r="CH53" s="92"/>
      <c r="CI53" s="92"/>
      <c r="CJ53" s="92"/>
      <c r="CK53" s="92"/>
      <c r="CL53" s="92"/>
      <c r="CM53" s="92"/>
      <c r="CN53" s="92"/>
      <c r="CO53" s="116">
        <f>SUM(CO54:DJ59)</f>
        <v>3341391.58</v>
      </c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75">
        <f>SUM(DK54:EE59)</f>
        <v>0</v>
      </c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6"/>
      <c r="EF53" s="71">
        <f t="shared" si="1"/>
        <v>3341391.58</v>
      </c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4"/>
    </row>
    <row r="54" spans="1:157" ht="13.5" customHeight="1" thickBot="1">
      <c r="A54" s="99" t="s">
        <v>249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72"/>
      <c r="BZ54" s="105"/>
      <c r="CA54" s="106"/>
      <c r="CB54" s="106"/>
      <c r="CC54" s="106"/>
      <c r="CD54" s="106"/>
      <c r="CE54" s="106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6"/>
      <c r="EF54" s="77">
        <f t="shared" si="1"/>
        <v>0</v>
      </c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9"/>
    </row>
    <row r="55" spans="1:157" ht="13.5" customHeight="1" thickBot="1">
      <c r="A55" s="99" t="s">
        <v>250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72"/>
      <c r="BZ55" s="105"/>
      <c r="CA55" s="106"/>
      <c r="CB55" s="106"/>
      <c r="CC55" s="106"/>
      <c r="CD55" s="106"/>
      <c r="CE55" s="106"/>
      <c r="CF55" s="92"/>
      <c r="CG55" s="92"/>
      <c r="CH55" s="92"/>
      <c r="CI55" s="92"/>
      <c r="CJ55" s="92"/>
      <c r="CK55" s="92"/>
      <c r="CL55" s="92"/>
      <c r="CM55" s="92"/>
      <c r="CN55" s="92"/>
      <c r="CO55" s="124">
        <v>111514.2</v>
      </c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6"/>
      <c r="EF55" s="71">
        <f t="shared" si="1"/>
        <v>111514.2</v>
      </c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4"/>
    </row>
    <row r="56" spans="1:157" ht="13.5" customHeight="1" thickBot="1">
      <c r="A56" s="99" t="s">
        <v>251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72"/>
      <c r="BZ56" s="105"/>
      <c r="CA56" s="106"/>
      <c r="CB56" s="106"/>
      <c r="CC56" s="106"/>
      <c r="CD56" s="106"/>
      <c r="CE56" s="106"/>
      <c r="CF56" s="92"/>
      <c r="CG56" s="92"/>
      <c r="CH56" s="92"/>
      <c r="CI56" s="92"/>
      <c r="CJ56" s="92"/>
      <c r="CK56" s="92"/>
      <c r="CL56" s="92"/>
      <c r="CM56" s="92"/>
      <c r="CN56" s="92"/>
      <c r="CO56" s="92">
        <v>1436988.65</v>
      </c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6"/>
      <c r="EF56" s="77">
        <f t="shared" si="1"/>
        <v>1436988.65</v>
      </c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9"/>
    </row>
    <row r="57" spans="1:157" ht="13.5" customHeight="1" thickBot="1">
      <c r="A57" s="99" t="s">
        <v>361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72"/>
      <c r="BZ57" s="105"/>
      <c r="CA57" s="106"/>
      <c r="CB57" s="106"/>
      <c r="CC57" s="106"/>
      <c r="CD57" s="106"/>
      <c r="CE57" s="106"/>
      <c r="CF57" s="92"/>
      <c r="CG57" s="92"/>
      <c r="CH57" s="92"/>
      <c r="CI57" s="92"/>
      <c r="CJ57" s="92"/>
      <c r="CK57" s="92"/>
      <c r="CL57" s="92"/>
      <c r="CM57" s="92"/>
      <c r="CN57" s="92"/>
      <c r="CO57" s="92">
        <v>666424.43</v>
      </c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6"/>
      <c r="EF57" s="77">
        <f t="shared" si="1"/>
        <v>666424.43</v>
      </c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9"/>
    </row>
    <row r="58" spans="1:157" ht="13.5" customHeight="1" thickBot="1">
      <c r="A58" s="99" t="s">
        <v>348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72"/>
      <c r="BZ58" s="105"/>
      <c r="CA58" s="106"/>
      <c r="CB58" s="106"/>
      <c r="CC58" s="106"/>
      <c r="CD58" s="106"/>
      <c r="CE58" s="106"/>
      <c r="CF58" s="92"/>
      <c r="CG58" s="92"/>
      <c r="CH58" s="92"/>
      <c r="CI58" s="92"/>
      <c r="CJ58" s="92"/>
      <c r="CK58" s="92"/>
      <c r="CL58" s="92"/>
      <c r="CM58" s="92"/>
      <c r="CN58" s="92"/>
      <c r="CO58" s="92">
        <v>1126464.3</v>
      </c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6"/>
      <c r="EF58" s="77">
        <f t="shared" si="1"/>
        <v>1126464.3</v>
      </c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9"/>
    </row>
    <row r="59" spans="1:157" ht="13.5" customHeight="1" thickBo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72"/>
      <c r="BZ59" s="105"/>
      <c r="CA59" s="106"/>
      <c r="CB59" s="106"/>
      <c r="CC59" s="106"/>
      <c r="CD59" s="106"/>
      <c r="CE59" s="106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6"/>
      <c r="EF59" s="77">
        <f t="shared" si="1"/>
        <v>0</v>
      </c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9"/>
    </row>
    <row r="60" spans="1:157" ht="22.5" customHeight="1" thickBot="1">
      <c r="A60" s="219" t="s">
        <v>177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  <c r="BW60" s="219"/>
      <c r="BX60" s="219"/>
      <c r="BY60" s="220"/>
      <c r="BZ60" s="105" t="s">
        <v>46</v>
      </c>
      <c r="CA60" s="106"/>
      <c r="CB60" s="106"/>
      <c r="CC60" s="106"/>
      <c r="CD60" s="106"/>
      <c r="CE60" s="106"/>
      <c r="CF60" s="92">
        <v>220</v>
      </c>
      <c r="CG60" s="92"/>
      <c r="CH60" s="92"/>
      <c r="CI60" s="92"/>
      <c r="CJ60" s="92"/>
      <c r="CK60" s="92"/>
      <c r="CL60" s="92"/>
      <c r="CM60" s="92"/>
      <c r="CN60" s="92"/>
      <c r="CO60" s="116">
        <f>CO61+CO70+CO80+CO89+CO96+CO110</f>
        <v>52556154.55</v>
      </c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>
        <f>DK61+DK70+DK80+DK89+DK96+DK110</f>
        <v>0</v>
      </c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80"/>
      <c r="EF60" s="71">
        <f t="shared" si="1"/>
        <v>52556154.55</v>
      </c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4"/>
    </row>
    <row r="61" spans="1:157" ht="14.25" customHeight="1">
      <c r="A61" s="208" t="s">
        <v>29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9"/>
      <c r="BZ61" s="93" t="s">
        <v>47</v>
      </c>
      <c r="CA61" s="94"/>
      <c r="CB61" s="94"/>
      <c r="CC61" s="94"/>
      <c r="CD61" s="94"/>
      <c r="CE61" s="95"/>
      <c r="CF61" s="91">
        <v>221</v>
      </c>
      <c r="CG61" s="119"/>
      <c r="CH61" s="119"/>
      <c r="CI61" s="119"/>
      <c r="CJ61" s="119"/>
      <c r="CK61" s="119"/>
      <c r="CL61" s="119"/>
      <c r="CM61" s="119"/>
      <c r="CN61" s="120"/>
      <c r="CO61" s="86">
        <f>SUM(CO63:DJ69)</f>
        <v>370236.74</v>
      </c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228"/>
      <c r="DK61" s="86">
        <f>SUM(DK63:EE69)</f>
        <v>0</v>
      </c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0">
        <f t="shared" si="1"/>
        <v>370236.74</v>
      </c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2"/>
    </row>
    <row r="62" spans="1:157" ht="18.75" customHeight="1" thickBot="1">
      <c r="A62" s="99" t="s">
        <v>53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72"/>
      <c r="BZ62" s="96"/>
      <c r="CA62" s="97"/>
      <c r="CB62" s="97"/>
      <c r="CC62" s="97"/>
      <c r="CD62" s="97"/>
      <c r="CE62" s="98"/>
      <c r="CF62" s="121"/>
      <c r="CG62" s="122"/>
      <c r="CH62" s="122"/>
      <c r="CI62" s="122"/>
      <c r="CJ62" s="122"/>
      <c r="CK62" s="122"/>
      <c r="CL62" s="122"/>
      <c r="CM62" s="122"/>
      <c r="CN62" s="123"/>
      <c r="CO62" s="88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229"/>
      <c r="DK62" s="88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3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5"/>
    </row>
    <row r="63" spans="1:157" ht="13.5" customHeight="1" thickBot="1">
      <c r="A63" s="99" t="s">
        <v>253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72"/>
      <c r="BZ63" s="105"/>
      <c r="CA63" s="106"/>
      <c r="CB63" s="106"/>
      <c r="CC63" s="106"/>
      <c r="CD63" s="106"/>
      <c r="CE63" s="106"/>
      <c r="CF63" s="92"/>
      <c r="CG63" s="92"/>
      <c r="CH63" s="92"/>
      <c r="CI63" s="92"/>
      <c r="CJ63" s="92"/>
      <c r="CK63" s="92"/>
      <c r="CL63" s="92"/>
      <c r="CM63" s="92"/>
      <c r="CN63" s="92"/>
      <c r="CO63" s="124">
        <v>2500</v>
      </c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6"/>
      <c r="EF63" s="77">
        <f t="shared" si="1"/>
        <v>2500</v>
      </c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9"/>
    </row>
    <row r="64" spans="1:157" ht="13.5" customHeight="1" thickBot="1">
      <c r="A64" s="99" t="s">
        <v>254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72"/>
      <c r="BZ64" s="105"/>
      <c r="CA64" s="106"/>
      <c r="CB64" s="106"/>
      <c r="CC64" s="106"/>
      <c r="CD64" s="106"/>
      <c r="CE64" s="106"/>
      <c r="CF64" s="92"/>
      <c r="CG64" s="92"/>
      <c r="CH64" s="92"/>
      <c r="CI64" s="92"/>
      <c r="CJ64" s="92"/>
      <c r="CK64" s="92"/>
      <c r="CL64" s="92"/>
      <c r="CM64" s="92"/>
      <c r="CN64" s="92"/>
      <c r="CO64" s="124">
        <v>314453.7</v>
      </c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80"/>
      <c r="EF64" s="71">
        <f t="shared" si="1"/>
        <v>314453.7</v>
      </c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4"/>
    </row>
    <row r="65" spans="1:157" ht="13.5" customHeight="1" thickBot="1">
      <c r="A65" s="99" t="s">
        <v>255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72"/>
      <c r="BZ65" s="105"/>
      <c r="CA65" s="106"/>
      <c r="CB65" s="106"/>
      <c r="CC65" s="106"/>
      <c r="CD65" s="106"/>
      <c r="CE65" s="106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6"/>
      <c r="EF65" s="77">
        <f t="shared" si="1"/>
        <v>0</v>
      </c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9"/>
    </row>
    <row r="66" spans="1:157" ht="13.5" customHeight="1" thickBot="1">
      <c r="A66" s="99" t="s">
        <v>256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72"/>
      <c r="BZ66" s="105"/>
      <c r="CA66" s="106"/>
      <c r="CB66" s="106"/>
      <c r="CC66" s="106"/>
      <c r="CD66" s="106"/>
      <c r="CE66" s="106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6"/>
      <c r="EF66" s="77">
        <f t="shared" si="1"/>
        <v>0</v>
      </c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9"/>
    </row>
    <row r="67" spans="1:157" ht="13.5" customHeight="1" thickBot="1">
      <c r="A67" s="99" t="s">
        <v>257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72"/>
      <c r="BZ67" s="105"/>
      <c r="CA67" s="106"/>
      <c r="CB67" s="106"/>
      <c r="CC67" s="106"/>
      <c r="CD67" s="106"/>
      <c r="CE67" s="106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6"/>
      <c r="EF67" s="77">
        <f t="shared" si="1"/>
        <v>0</v>
      </c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9"/>
    </row>
    <row r="68" spans="1:157" ht="13.5" customHeight="1" thickBot="1">
      <c r="A68" s="99" t="s">
        <v>258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72"/>
      <c r="BZ68" s="105"/>
      <c r="CA68" s="106"/>
      <c r="CB68" s="106"/>
      <c r="CC68" s="106"/>
      <c r="CD68" s="106"/>
      <c r="CE68" s="106"/>
      <c r="CF68" s="92"/>
      <c r="CG68" s="92"/>
      <c r="CH68" s="92"/>
      <c r="CI68" s="92"/>
      <c r="CJ68" s="92"/>
      <c r="CK68" s="92"/>
      <c r="CL68" s="92"/>
      <c r="CM68" s="92"/>
      <c r="CN68" s="92"/>
      <c r="CO68" s="92">
        <v>53283.04</v>
      </c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6"/>
      <c r="EF68" s="77">
        <f t="shared" si="1"/>
        <v>53283.04</v>
      </c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9"/>
    </row>
    <row r="69" spans="1:157" ht="13.5" customHeight="1" thickBo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72"/>
      <c r="BZ69" s="105"/>
      <c r="CA69" s="106"/>
      <c r="CB69" s="106"/>
      <c r="CC69" s="106"/>
      <c r="CD69" s="106"/>
      <c r="CE69" s="106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6"/>
      <c r="EF69" s="77">
        <f t="shared" si="1"/>
        <v>0</v>
      </c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9"/>
    </row>
    <row r="70" spans="1:157" ht="18" customHeight="1" thickBot="1">
      <c r="A70" s="204" t="s">
        <v>54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5"/>
      <c r="BZ70" s="105" t="s">
        <v>48</v>
      </c>
      <c r="CA70" s="106"/>
      <c r="CB70" s="106"/>
      <c r="CC70" s="106"/>
      <c r="CD70" s="106"/>
      <c r="CE70" s="106"/>
      <c r="CF70" s="92">
        <v>222</v>
      </c>
      <c r="CG70" s="92"/>
      <c r="CH70" s="92"/>
      <c r="CI70" s="92"/>
      <c r="CJ70" s="92"/>
      <c r="CK70" s="92"/>
      <c r="CL70" s="92"/>
      <c r="CM70" s="92"/>
      <c r="CN70" s="92"/>
      <c r="CO70" s="116">
        <f>SUM(CO71:DJ79)</f>
        <v>17896.98</v>
      </c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75">
        <f>SUM(DK71:EE79)</f>
        <v>0</v>
      </c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6"/>
      <c r="EF70" s="71">
        <f t="shared" si="1"/>
        <v>17896.98</v>
      </c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4"/>
    </row>
    <row r="71" spans="1:157" ht="13.5" customHeight="1" thickBot="1">
      <c r="A71" s="99" t="s">
        <v>259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72"/>
      <c r="BZ71" s="105"/>
      <c r="CA71" s="106"/>
      <c r="CB71" s="106"/>
      <c r="CC71" s="106"/>
      <c r="CD71" s="106"/>
      <c r="CE71" s="106"/>
      <c r="CF71" s="92"/>
      <c r="CG71" s="92"/>
      <c r="CH71" s="92"/>
      <c r="CI71" s="92"/>
      <c r="CJ71" s="92"/>
      <c r="CK71" s="92"/>
      <c r="CL71" s="92"/>
      <c r="CM71" s="92"/>
      <c r="CN71" s="92"/>
      <c r="CO71" s="124">
        <v>10838.98</v>
      </c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/>
      <c r="DJ71" s="124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6"/>
      <c r="EF71" s="71">
        <f t="shared" si="1"/>
        <v>10838.98</v>
      </c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4"/>
    </row>
    <row r="72" spans="1:157" ht="13.5" customHeight="1" thickBot="1">
      <c r="A72" s="99" t="s">
        <v>260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72"/>
      <c r="BZ72" s="105"/>
      <c r="CA72" s="106"/>
      <c r="CB72" s="106"/>
      <c r="CC72" s="106"/>
      <c r="CD72" s="106"/>
      <c r="CE72" s="106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6"/>
      <c r="EF72" s="77">
        <f t="shared" si="1"/>
        <v>0</v>
      </c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9"/>
    </row>
    <row r="73" spans="1:157" ht="13.5" customHeight="1" thickBot="1">
      <c r="A73" s="99" t="s">
        <v>261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72"/>
      <c r="BZ73" s="105"/>
      <c r="CA73" s="106"/>
      <c r="CB73" s="106"/>
      <c r="CC73" s="106"/>
      <c r="CD73" s="106"/>
      <c r="CE73" s="106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6"/>
      <c r="EF73" s="77">
        <f t="shared" si="1"/>
        <v>0</v>
      </c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9"/>
    </row>
    <row r="74" spans="1:157" ht="13.5" customHeight="1" thickBot="1">
      <c r="A74" s="99" t="s">
        <v>272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72"/>
      <c r="BZ74" s="105"/>
      <c r="CA74" s="106"/>
      <c r="CB74" s="106"/>
      <c r="CC74" s="106"/>
      <c r="CD74" s="106"/>
      <c r="CE74" s="106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6"/>
      <c r="EF74" s="77">
        <f>CO74+DK74</f>
        <v>0</v>
      </c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9"/>
    </row>
    <row r="75" spans="1:157" ht="13.5" customHeight="1" thickBot="1">
      <c r="A75" s="99" t="s">
        <v>262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72"/>
      <c r="BZ75" s="105"/>
      <c r="CA75" s="106"/>
      <c r="CB75" s="106"/>
      <c r="CC75" s="106"/>
      <c r="CD75" s="106"/>
      <c r="CE75" s="106"/>
      <c r="CF75" s="92"/>
      <c r="CG75" s="92"/>
      <c r="CH75" s="92"/>
      <c r="CI75" s="92"/>
      <c r="CJ75" s="92"/>
      <c r="CK75" s="92"/>
      <c r="CL75" s="92"/>
      <c r="CM75" s="92"/>
      <c r="CN75" s="92"/>
      <c r="CO75" s="92">
        <v>7058</v>
      </c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6"/>
      <c r="EF75" s="77">
        <f t="shared" si="1"/>
        <v>7058</v>
      </c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9"/>
    </row>
    <row r="76" spans="1:157" ht="13.5" customHeight="1" thickBot="1">
      <c r="A76" s="99" t="s">
        <v>263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72"/>
      <c r="BZ76" s="105"/>
      <c r="CA76" s="106"/>
      <c r="CB76" s="106"/>
      <c r="CC76" s="106"/>
      <c r="CD76" s="106"/>
      <c r="CE76" s="106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6"/>
      <c r="EF76" s="77">
        <f t="shared" si="1"/>
        <v>0</v>
      </c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9"/>
    </row>
    <row r="77" spans="1:157" ht="13.5" customHeight="1" thickBot="1">
      <c r="A77" s="99" t="s">
        <v>357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72"/>
      <c r="BZ77" s="105"/>
      <c r="CA77" s="106"/>
      <c r="CB77" s="106"/>
      <c r="CC77" s="106"/>
      <c r="CD77" s="106"/>
      <c r="CE77" s="106"/>
      <c r="CF77" s="92"/>
      <c r="CG77" s="92"/>
      <c r="CH77" s="92"/>
      <c r="CI77" s="92"/>
      <c r="CJ77" s="92"/>
      <c r="CK77" s="92"/>
      <c r="CL77" s="92"/>
      <c r="CM77" s="92"/>
      <c r="CN77" s="92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4"/>
      <c r="DE77" s="124"/>
      <c r="DF77" s="124"/>
      <c r="DG77" s="124"/>
      <c r="DH77" s="124"/>
      <c r="DI77" s="124"/>
      <c r="DJ77" s="124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80"/>
      <c r="EF77" s="71">
        <f t="shared" si="1"/>
        <v>0</v>
      </c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4"/>
    </row>
    <row r="78" spans="1:157" ht="13.5" customHeight="1" thickBot="1">
      <c r="A78" s="99" t="s">
        <v>264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72"/>
      <c r="BZ78" s="105"/>
      <c r="CA78" s="106"/>
      <c r="CB78" s="106"/>
      <c r="CC78" s="106"/>
      <c r="CD78" s="106"/>
      <c r="CE78" s="106"/>
      <c r="CF78" s="92"/>
      <c r="CG78" s="92"/>
      <c r="CH78" s="92"/>
      <c r="CI78" s="92"/>
      <c r="CJ78" s="92"/>
      <c r="CK78" s="92"/>
      <c r="CL78" s="92"/>
      <c r="CM78" s="92"/>
      <c r="CN78" s="92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80"/>
      <c r="EF78" s="71">
        <f t="shared" si="1"/>
        <v>0</v>
      </c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4"/>
    </row>
    <row r="79" spans="1:157" ht="13.5" customHeight="1" thickBot="1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72"/>
      <c r="BZ79" s="105"/>
      <c r="CA79" s="106"/>
      <c r="CB79" s="106"/>
      <c r="CC79" s="106"/>
      <c r="CD79" s="106"/>
      <c r="CE79" s="106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6"/>
      <c r="EF79" s="77">
        <f t="shared" si="1"/>
        <v>0</v>
      </c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9"/>
    </row>
    <row r="80" spans="1:157" ht="21.75" customHeight="1" thickBot="1">
      <c r="A80" s="204" t="s">
        <v>55</v>
      </c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5"/>
      <c r="BZ80" s="105" t="s">
        <v>49</v>
      </c>
      <c r="CA80" s="106"/>
      <c r="CB80" s="106"/>
      <c r="CC80" s="106"/>
      <c r="CD80" s="106"/>
      <c r="CE80" s="106"/>
      <c r="CF80" s="92">
        <v>223</v>
      </c>
      <c r="CG80" s="92"/>
      <c r="CH80" s="92"/>
      <c r="CI80" s="92"/>
      <c r="CJ80" s="92"/>
      <c r="CK80" s="92"/>
      <c r="CL80" s="92"/>
      <c r="CM80" s="92"/>
      <c r="CN80" s="92"/>
      <c r="CO80" s="116">
        <f>SUM(CO81:DJ88)</f>
        <v>10139969.1</v>
      </c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75">
        <f>SUM(DK81:EE88)</f>
        <v>0</v>
      </c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6"/>
      <c r="EF80" s="71">
        <f t="shared" si="1"/>
        <v>10139969.1</v>
      </c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4"/>
    </row>
    <row r="81" spans="1:157" ht="13.5" customHeight="1" thickBot="1">
      <c r="A81" s="99" t="s">
        <v>265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72"/>
      <c r="BZ81" s="105"/>
      <c r="CA81" s="106"/>
      <c r="CB81" s="106"/>
      <c r="CC81" s="106"/>
      <c r="CD81" s="106"/>
      <c r="CE81" s="106"/>
      <c r="CF81" s="92"/>
      <c r="CG81" s="92"/>
      <c r="CH81" s="92"/>
      <c r="CI81" s="92"/>
      <c r="CJ81" s="92"/>
      <c r="CK81" s="92"/>
      <c r="CL81" s="92"/>
      <c r="CM81" s="92"/>
      <c r="CN81" s="92"/>
      <c r="CO81" s="92">
        <v>413562.55</v>
      </c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6"/>
      <c r="EF81" s="77">
        <f t="shared" si="1"/>
        <v>413562.55</v>
      </c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9"/>
    </row>
    <row r="82" spans="1:157" ht="13.5" customHeight="1" thickBot="1">
      <c r="A82" s="99" t="s">
        <v>266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72"/>
      <c r="BZ82" s="105"/>
      <c r="CA82" s="106"/>
      <c r="CB82" s="106"/>
      <c r="CC82" s="106"/>
      <c r="CD82" s="106"/>
      <c r="CE82" s="106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6"/>
      <c r="EF82" s="77">
        <f t="shared" si="1"/>
        <v>0</v>
      </c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9"/>
    </row>
    <row r="83" spans="1:157" ht="13.5" customHeight="1" thickBot="1">
      <c r="A83" s="99" t="s">
        <v>267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72"/>
      <c r="BZ83" s="105"/>
      <c r="CA83" s="106"/>
      <c r="CB83" s="106"/>
      <c r="CC83" s="106"/>
      <c r="CD83" s="106"/>
      <c r="CE83" s="106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6"/>
      <c r="EF83" s="77">
        <f t="shared" si="1"/>
        <v>0</v>
      </c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9"/>
    </row>
    <row r="84" spans="1:157" ht="13.5" customHeight="1" thickBot="1">
      <c r="A84" s="99" t="s">
        <v>268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72"/>
      <c r="BZ84" s="105"/>
      <c r="CA84" s="106"/>
      <c r="CB84" s="106"/>
      <c r="CC84" s="106"/>
      <c r="CD84" s="106"/>
      <c r="CE84" s="106"/>
      <c r="CF84" s="92"/>
      <c r="CG84" s="92"/>
      <c r="CH84" s="92"/>
      <c r="CI84" s="92"/>
      <c r="CJ84" s="92"/>
      <c r="CK84" s="92"/>
      <c r="CL84" s="92"/>
      <c r="CM84" s="92"/>
      <c r="CN84" s="92"/>
      <c r="CO84" s="124">
        <v>9211172.36</v>
      </c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  <c r="CZ84" s="124"/>
      <c r="DA84" s="124"/>
      <c r="DB84" s="124"/>
      <c r="DC84" s="124"/>
      <c r="DD84" s="124"/>
      <c r="DE84" s="124"/>
      <c r="DF84" s="124"/>
      <c r="DG84" s="124"/>
      <c r="DH84" s="124"/>
      <c r="DI84" s="124"/>
      <c r="DJ84" s="124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6"/>
      <c r="EF84" s="71">
        <f t="shared" si="1"/>
        <v>9211172.36</v>
      </c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4"/>
    </row>
    <row r="85" spans="1:157" ht="13.5" customHeight="1" thickBot="1">
      <c r="A85" s="99" t="s">
        <v>269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72"/>
      <c r="BZ85" s="105"/>
      <c r="CA85" s="106"/>
      <c r="CB85" s="106"/>
      <c r="CC85" s="106"/>
      <c r="CD85" s="106"/>
      <c r="CE85" s="106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6"/>
      <c r="EF85" s="77">
        <f t="shared" si="1"/>
        <v>0</v>
      </c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9"/>
    </row>
    <row r="86" spans="1:157" ht="13.5" customHeight="1" thickBot="1">
      <c r="A86" s="99" t="s">
        <v>270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72"/>
      <c r="BZ86" s="105"/>
      <c r="CA86" s="106"/>
      <c r="CB86" s="106"/>
      <c r="CC86" s="106"/>
      <c r="CD86" s="106"/>
      <c r="CE86" s="106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6"/>
      <c r="EF86" s="77">
        <f t="shared" si="1"/>
        <v>0</v>
      </c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9"/>
    </row>
    <row r="87" spans="1:157" ht="13.5" customHeight="1" thickBot="1">
      <c r="A87" s="99" t="s">
        <v>271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72"/>
      <c r="BZ87" s="105"/>
      <c r="CA87" s="106"/>
      <c r="CB87" s="106"/>
      <c r="CC87" s="106"/>
      <c r="CD87" s="106"/>
      <c r="CE87" s="106"/>
      <c r="CF87" s="92"/>
      <c r="CG87" s="92"/>
      <c r="CH87" s="92"/>
      <c r="CI87" s="92"/>
      <c r="CJ87" s="92"/>
      <c r="CK87" s="92"/>
      <c r="CL87" s="92"/>
      <c r="CM87" s="92"/>
      <c r="CN87" s="92"/>
      <c r="CO87" s="92">
        <v>515234.19</v>
      </c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6"/>
      <c r="EF87" s="77">
        <f t="shared" si="1"/>
        <v>515234.19</v>
      </c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9"/>
    </row>
    <row r="88" spans="1:157" ht="13.5" customHeight="1" thickBo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72"/>
      <c r="BZ88" s="105"/>
      <c r="CA88" s="106"/>
      <c r="CB88" s="106"/>
      <c r="CC88" s="106"/>
      <c r="CD88" s="106"/>
      <c r="CE88" s="106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6"/>
      <c r="EF88" s="77">
        <f t="shared" si="1"/>
        <v>0</v>
      </c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9"/>
    </row>
    <row r="89" spans="1:157" ht="21" customHeight="1" thickBot="1">
      <c r="A89" s="204" t="s">
        <v>56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5"/>
      <c r="BZ89" s="105" t="s">
        <v>50</v>
      </c>
      <c r="CA89" s="106"/>
      <c r="CB89" s="106"/>
      <c r="CC89" s="106"/>
      <c r="CD89" s="106"/>
      <c r="CE89" s="106"/>
      <c r="CF89" s="92">
        <v>224</v>
      </c>
      <c r="CG89" s="92"/>
      <c r="CH89" s="92"/>
      <c r="CI89" s="92"/>
      <c r="CJ89" s="92"/>
      <c r="CK89" s="92"/>
      <c r="CL89" s="92"/>
      <c r="CM89" s="92"/>
      <c r="CN89" s="92"/>
      <c r="CO89" s="116">
        <f>SUM(CO90:DJ95)</f>
        <v>103440</v>
      </c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75">
        <f>SUM(DK90:EE95)</f>
        <v>0</v>
      </c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6"/>
      <c r="EF89" s="71">
        <f t="shared" si="1"/>
        <v>103440</v>
      </c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4"/>
    </row>
    <row r="90" spans="1:157" ht="13.5" customHeight="1" thickBot="1">
      <c r="A90" s="99" t="s">
        <v>273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72"/>
      <c r="BZ90" s="105"/>
      <c r="CA90" s="106"/>
      <c r="CB90" s="106"/>
      <c r="CC90" s="106"/>
      <c r="CD90" s="106"/>
      <c r="CE90" s="106"/>
      <c r="CF90" s="92"/>
      <c r="CG90" s="92"/>
      <c r="CH90" s="92"/>
      <c r="CI90" s="92"/>
      <c r="CJ90" s="92"/>
      <c r="CK90" s="92"/>
      <c r="CL90" s="92"/>
      <c r="CM90" s="92"/>
      <c r="CN90" s="92"/>
      <c r="CO90" s="124">
        <v>103440</v>
      </c>
      <c r="CP90" s="124"/>
      <c r="CQ90" s="124"/>
      <c r="CR90" s="124"/>
      <c r="CS90" s="124"/>
      <c r="CT90" s="124"/>
      <c r="CU90" s="124"/>
      <c r="CV90" s="124"/>
      <c r="CW90" s="124"/>
      <c r="CX90" s="124"/>
      <c r="CY90" s="124"/>
      <c r="CZ90" s="124"/>
      <c r="DA90" s="124"/>
      <c r="DB90" s="124"/>
      <c r="DC90" s="124"/>
      <c r="DD90" s="124"/>
      <c r="DE90" s="124"/>
      <c r="DF90" s="124"/>
      <c r="DG90" s="124"/>
      <c r="DH90" s="124"/>
      <c r="DI90" s="124"/>
      <c r="DJ90" s="124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6"/>
      <c r="EF90" s="71">
        <f t="shared" si="1"/>
        <v>103440</v>
      </c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4"/>
    </row>
    <row r="91" spans="1:157" ht="13.5" customHeight="1" thickBot="1">
      <c r="A91" s="99" t="s">
        <v>274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72"/>
      <c r="BZ91" s="105"/>
      <c r="CA91" s="106"/>
      <c r="CB91" s="106"/>
      <c r="CC91" s="106"/>
      <c r="CD91" s="106"/>
      <c r="CE91" s="106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6"/>
      <c r="EF91" s="77">
        <f t="shared" si="1"/>
        <v>0</v>
      </c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9"/>
    </row>
    <row r="92" spans="1:157" ht="13.5" customHeight="1" thickBot="1">
      <c r="A92" s="99" t="s">
        <v>275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72"/>
      <c r="BZ92" s="105"/>
      <c r="CA92" s="106"/>
      <c r="CB92" s="106"/>
      <c r="CC92" s="106"/>
      <c r="CD92" s="106"/>
      <c r="CE92" s="106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6"/>
      <c r="EF92" s="77">
        <f t="shared" si="1"/>
        <v>0</v>
      </c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9"/>
    </row>
    <row r="93" spans="1:157" ht="13.5" customHeight="1" thickBot="1">
      <c r="A93" s="99" t="s">
        <v>276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72"/>
      <c r="BZ93" s="105"/>
      <c r="CA93" s="106"/>
      <c r="CB93" s="106"/>
      <c r="CC93" s="106"/>
      <c r="CD93" s="106"/>
      <c r="CE93" s="106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6"/>
      <c r="EF93" s="77">
        <f t="shared" si="1"/>
        <v>0</v>
      </c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9"/>
    </row>
    <row r="94" spans="1:157" ht="13.5" customHeight="1" thickBot="1">
      <c r="A94" s="99" t="s">
        <v>277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72"/>
      <c r="BZ94" s="105"/>
      <c r="CA94" s="106"/>
      <c r="CB94" s="106"/>
      <c r="CC94" s="106"/>
      <c r="CD94" s="106"/>
      <c r="CE94" s="106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6"/>
      <c r="EF94" s="77">
        <f t="shared" si="1"/>
        <v>0</v>
      </c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9"/>
    </row>
    <row r="95" spans="1:157" ht="13.5" customHeight="1" thickBot="1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72"/>
      <c r="BZ95" s="105"/>
      <c r="CA95" s="106"/>
      <c r="CB95" s="106"/>
      <c r="CC95" s="106"/>
      <c r="CD95" s="106"/>
      <c r="CE95" s="106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6"/>
      <c r="EF95" s="77">
        <f t="shared" si="1"/>
        <v>0</v>
      </c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9"/>
    </row>
    <row r="96" spans="1:157" ht="18" customHeight="1" thickBot="1">
      <c r="A96" s="204" t="s">
        <v>178</v>
      </c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5"/>
      <c r="BZ96" s="105" t="s">
        <v>51</v>
      </c>
      <c r="CA96" s="106"/>
      <c r="CB96" s="106"/>
      <c r="CC96" s="106"/>
      <c r="CD96" s="106"/>
      <c r="CE96" s="106"/>
      <c r="CF96" s="92">
        <v>225</v>
      </c>
      <c r="CG96" s="92"/>
      <c r="CH96" s="92"/>
      <c r="CI96" s="92"/>
      <c r="CJ96" s="92"/>
      <c r="CK96" s="92"/>
      <c r="CL96" s="92"/>
      <c r="CM96" s="92"/>
      <c r="CN96" s="92"/>
      <c r="CO96" s="75">
        <f>SUM(CO97:DJ109)</f>
        <v>33965049.62</v>
      </c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>
        <f>SUM(DK98:EE109)</f>
        <v>0</v>
      </c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6"/>
      <c r="EF96" s="77">
        <f t="shared" si="1"/>
        <v>33965049.62</v>
      </c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9"/>
    </row>
    <row r="97" spans="1:157" ht="13.5" customHeight="1" thickBot="1">
      <c r="A97" s="99" t="s">
        <v>278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72"/>
      <c r="BZ97" s="105"/>
      <c r="CA97" s="106"/>
      <c r="CB97" s="106"/>
      <c r="CC97" s="106"/>
      <c r="CD97" s="106"/>
      <c r="CE97" s="106"/>
      <c r="CF97" s="92"/>
      <c r="CG97" s="92"/>
      <c r="CH97" s="92"/>
      <c r="CI97" s="92"/>
      <c r="CJ97" s="92"/>
      <c r="CK97" s="92"/>
      <c r="CL97" s="92"/>
      <c r="CM97" s="92"/>
      <c r="CN97" s="92"/>
      <c r="CO97" s="124">
        <v>6553</v>
      </c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6"/>
      <c r="EF97" s="71">
        <f>CO97+DK97</f>
        <v>6553</v>
      </c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4"/>
    </row>
    <row r="98" spans="1:157" ht="13.5" customHeight="1" thickBot="1">
      <c r="A98" s="99" t="s">
        <v>279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72"/>
      <c r="BZ98" s="105"/>
      <c r="CA98" s="106"/>
      <c r="CB98" s="106"/>
      <c r="CC98" s="106"/>
      <c r="CD98" s="106"/>
      <c r="CE98" s="106"/>
      <c r="CF98" s="92"/>
      <c r="CG98" s="92"/>
      <c r="CH98" s="92"/>
      <c r="CI98" s="92"/>
      <c r="CJ98" s="92"/>
      <c r="CK98" s="92"/>
      <c r="CL98" s="92"/>
      <c r="CM98" s="92"/>
      <c r="CN98" s="92"/>
      <c r="CO98" s="124">
        <v>374363.54</v>
      </c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4"/>
      <c r="DE98" s="124"/>
      <c r="DF98" s="124"/>
      <c r="DG98" s="124"/>
      <c r="DH98" s="124"/>
      <c r="DI98" s="124"/>
      <c r="DJ98" s="124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6"/>
      <c r="EF98" s="71">
        <f t="shared" si="1"/>
        <v>374363.54</v>
      </c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4"/>
    </row>
    <row r="99" spans="1:157" ht="13.5" customHeight="1" thickBot="1">
      <c r="A99" s="99" t="s">
        <v>280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72"/>
      <c r="BZ99" s="105"/>
      <c r="CA99" s="106"/>
      <c r="CB99" s="106"/>
      <c r="CC99" s="106"/>
      <c r="CD99" s="106"/>
      <c r="CE99" s="106"/>
      <c r="CF99" s="92"/>
      <c r="CG99" s="92"/>
      <c r="CH99" s="92"/>
      <c r="CI99" s="92"/>
      <c r="CJ99" s="92"/>
      <c r="CK99" s="92"/>
      <c r="CL99" s="92"/>
      <c r="CM99" s="92"/>
      <c r="CN99" s="92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4"/>
      <c r="DE99" s="124"/>
      <c r="DF99" s="124"/>
      <c r="DG99" s="124"/>
      <c r="DH99" s="124"/>
      <c r="DI99" s="124"/>
      <c r="DJ99" s="124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6"/>
      <c r="EF99" s="71">
        <f aca="true" t="shared" si="2" ref="EF99:EF128">CO99+DK99</f>
        <v>0</v>
      </c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4"/>
    </row>
    <row r="100" spans="1:157" ht="13.5" customHeight="1" thickBot="1">
      <c r="A100" s="99" t="s">
        <v>281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72"/>
      <c r="BZ100" s="105"/>
      <c r="CA100" s="106"/>
      <c r="CB100" s="106"/>
      <c r="CC100" s="106"/>
      <c r="CD100" s="106"/>
      <c r="CE100" s="106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>
        <v>21081593.35</v>
      </c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6"/>
      <c r="EF100" s="77">
        <f t="shared" si="2"/>
        <v>21081593.35</v>
      </c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9"/>
    </row>
    <row r="101" spans="1:157" ht="13.5" customHeight="1" thickBot="1">
      <c r="A101" s="99" t="s">
        <v>282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72"/>
      <c r="BZ101" s="105"/>
      <c r="CA101" s="106"/>
      <c r="CB101" s="106"/>
      <c r="CC101" s="106"/>
      <c r="CD101" s="106"/>
      <c r="CE101" s="106"/>
      <c r="CF101" s="92"/>
      <c r="CG101" s="92"/>
      <c r="CH101" s="92"/>
      <c r="CI101" s="92"/>
      <c r="CJ101" s="92"/>
      <c r="CK101" s="92"/>
      <c r="CL101" s="92"/>
      <c r="CM101" s="92"/>
      <c r="CN101" s="92"/>
      <c r="CO101" s="124">
        <v>621534.44</v>
      </c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4"/>
      <c r="DC101" s="124"/>
      <c r="DD101" s="124"/>
      <c r="DE101" s="124"/>
      <c r="DF101" s="124"/>
      <c r="DG101" s="124"/>
      <c r="DH101" s="124"/>
      <c r="DI101" s="124"/>
      <c r="DJ101" s="124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6"/>
      <c r="EF101" s="71">
        <f t="shared" si="2"/>
        <v>621534.44</v>
      </c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4"/>
    </row>
    <row r="102" spans="1:157" ht="13.5" customHeight="1" thickBot="1">
      <c r="A102" s="99" t="s">
        <v>283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72"/>
      <c r="BZ102" s="105"/>
      <c r="CA102" s="106"/>
      <c r="CB102" s="106"/>
      <c r="CC102" s="106"/>
      <c r="CD102" s="106"/>
      <c r="CE102" s="106"/>
      <c r="CF102" s="92"/>
      <c r="CG102" s="92"/>
      <c r="CH102" s="92"/>
      <c r="CI102" s="92"/>
      <c r="CJ102" s="92"/>
      <c r="CK102" s="92"/>
      <c r="CL102" s="92"/>
      <c r="CM102" s="92"/>
      <c r="CN102" s="92"/>
      <c r="CO102" s="124">
        <v>173743.58</v>
      </c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4"/>
      <c r="DE102" s="124"/>
      <c r="DF102" s="124"/>
      <c r="DG102" s="124"/>
      <c r="DH102" s="124"/>
      <c r="DI102" s="124"/>
      <c r="DJ102" s="124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6"/>
      <c r="EF102" s="77">
        <f t="shared" si="2"/>
        <v>173743.58</v>
      </c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9"/>
    </row>
    <row r="103" spans="1:157" ht="13.5" customHeight="1" thickBot="1">
      <c r="A103" s="99" t="s">
        <v>284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72"/>
      <c r="BZ103" s="105"/>
      <c r="CA103" s="106"/>
      <c r="CB103" s="106"/>
      <c r="CC103" s="106"/>
      <c r="CD103" s="106"/>
      <c r="CE103" s="106"/>
      <c r="CF103" s="92"/>
      <c r="CG103" s="92"/>
      <c r="CH103" s="92"/>
      <c r="CI103" s="92"/>
      <c r="CJ103" s="92"/>
      <c r="CK103" s="92"/>
      <c r="CL103" s="92"/>
      <c r="CM103" s="92"/>
      <c r="CN103" s="92"/>
      <c r="CO103" s="124">
        <v>4624128.31</v>
      </c>
      <c r="CP103" s="124"/>
      <c r="CQ103" s="124"/>
      <c r="CR103" s="124"/>
      <c r="CS103" s="124"/>
      <c r="CT103" s="124"/>
      <c r="CU103" s="124"/>
      <c r="CV103" s="124"/>
      <c r="CW103" s="124"/>
      <c r="CX103" s="124"/>
      <c r="CY103" s="124"/>
      <c r="CZ103" s="124"/>
      <c r="DA103" s="124"/>
      <c r="DB103" s="124"/>
      <c r="DC103" s="124"/>
      <c r="DD103" s="124"/>
      <c r="DE103" s="124"/>
      <c r="DF103" s="124"/>
      <c r="DG103" s="124"/>
      <c r="DH103" s="124"/>
      <c r="DI103" s="124"/>
      <c r="DJ103" s="124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6"/>
      <c r="EF103" s="71">
        <f t="shared" si="2"/>
        <v>4624128.31</v>
      </c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4"/>
    </row>
    <row r="104" spans="1:157" ht="13.5" customHeight="1" thickBot="1">
      <c r="A104" s="99" t="s">
        <v>285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72"/>
      <c r="BZ104" s="105"/>
      <c r="CA104" s="106"/>
      <c r="CB104" s="106"/>
      <c r="CC104" s="106"/>
      <c r="CD104" s="106"/>
      <c r="CE104" s="106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>
        <v>6295446.01</v>
      </c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6"/>
      <c r="EF104" s="77">
        <f t="shared" si="2"/>
        <v>6295446.01</v>
      </c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9"/>
    </row>
    <row r="105" spans="1:157" ht="13.5" customHeight="1" thickBot="1">
      <c r="A105" s="99" t="s">
        <v>289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72"/>
      <c r="BZ105" s="105"/>
      <c r="CA105" s="106"/>
      <c r="CB105" s="106"/>
      <c r="CC105" s="106"/>
      <c r="CD105" s="106"/>
      <c r="CE105" s="106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6"/>
      <c r="EF105" s="77">
        <f>CO105+DK105</f>
        <v>0</v>
      </c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9"/>
    </row>
    <row r="106" spans="1:157" ht="13.5" customHeight="1" thickBot="1">
      <c r="A106" s="99" t="s">
        <v>286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72"/>
      <c r="BZ106" s="105"/>
      <c r="CA106" s="106"/>
      <c r="CB106" s="106"/>
      <c r="CC106" s="106"/>
      <c r="CD106" s="106"/>
      <c r="CE106" s="106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6"/>
      <c r="EF106" s="77">
        <f t="shared" si="2"/>
        <v>0</v>
      </c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9"/>
    </row>
    <row r="107" spans="1:157" ht="13.5" customHeight="1" thickBot="1">
      <c r="A107" s="99" t="s">
        <v>287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72"/>
      <c r="BZ107" s="105"/>
      <c r="CA107" s="106"/>
      <c r="CB107" s="106"/>
      <c r="CC107" s="106"/>
      <c r="CD107" s="106"/>
      <c r="CE107" s="106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6"/>
      <c r="EF107" s="77">
        <f t="shared" si="2"/>
        <v>0</v>
      </c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9"/>
    </row>
    <row r="108" spans="1:157" ht="13.5" customHeight="1" thickBot="1">
      <c r="A108" s="99" t="s">
        <v>288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72"/>
      <c r="BZ108" s="105"/>
      <c r="CA108" s="106"/>
      <c r="CB108" s="106"/>
      <c r="CC108" s="106"/>
      <c r="CD108" s="106"/>
      <c r="CE108" s="106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>
        <v>787687.39</v>
      </c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6"/>
      <c r="EF108" s="77">
        <f t="shared" si="2"/>
        <v>787687.39</v>
      </c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9"/>
    </row>
    <row r="109" spans="1:157" ht="13.5" customHeight="1" thickBot="1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72"/>
      <c r="BZ109" s="105"/>
      <c r="CA109" s="106"/>
      <c r="CB109" s="106"/>
      <c r="CC109" s="106"/>
      <c r="CD109" s="106"/>
      <c r="CE109" s="106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6"/>
      <c r="EF109" s="77">
        <f t="shared" si="2"/>
        <v>0</v>
      </c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9"/>
    </row>
    <row r="110" spans="1:157" ht="18" customHeight="1" thickBot="1">
      <c r="A110" s="204" t="s">
        <v>179</v>
      </c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5"/>
      <c r="BZ110" s="105" t="s">
        <v>52</v>
      </c>
      <c r="CA110" s="106"/>
      <c r="CB110" s="106"/>
      <c r="CC110" s="106"/>
      <c r="CD110" s="106"/>
      <c r="CE110" s="106"/>
      <c r="CF110" s="92">
        <v>226</v>
      </c>
      <c r="CG110" s="92"/>
      <c r="CH110" s="92"/>
      <c r="CI110" s="92"/>
      <c r="CJ110" s="92"/>
      <c r="CK110" s="92"/>
      <c r="CL110" s="92"/>
      <c r="CM110" s="92"/>
      <c r="CN110" s="92"/>
      <c r="CO110" s="75">
        <f>SUM(CO111:DJ123)</f>
        <v>7959562.109999999</v>
      </c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>
        <f>SUM(DK111:EE123)</f>
        <v>0</v>
      </c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6"/>
      <c r="EF110" s="77">
        <f t="shared" si="2"/>
        <v>7959562.109999999</v>
      </c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9"/>
    </row>
    <row r="111" spans="1:157" ht="13.5" customHeight="1" thickBot="1">
      <c r="A111" s="99" t="s">
        <v>290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72"/>
      <c r="BZ111" s="105"/>
      <c r="CA111" s="106"/>
      <c r="CB111" s="106"/>
      <c r="CC111" s="106"/>
      <c r="CD111" s="106"/>
      <c r="CE111" s="106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>
        <v>368468.4</v>
      </c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6"/>
      <c r="EF111" s="77">
        <f t="shared" si="2"/>
        <v>368468.4</v>
      </c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9"/>
    </row>
    <row r="112" spans="1:157" ht="13.5" customHeight="1" thickBot="1">
      <c r="A112" s="99" t="s">
        <v>291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72"/>
      <c r="BZ112" s="105"/>
      <c r="CA112" s="106"/>
      <c r="CB112" s="106"/>
      <c r="CC112" s="106"/>
      <c r="CD112" s="106"/>
      <c r="CE112" s="106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>
        <v>1680126.17</v>
      </c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6"/>
      <c r="EF112" s="77">
        <f t="shared" si="2"/>
        <v>1680126.17</v>
      </c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9"/>
    </row>
    <row r="113" spans="1:157" ht="13.5" customHeight="1" thickBot="1">
      <c r="A113" s="99" t="s">
        <v>362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72"/>
      <c r="BZ113" s="105"/>
      <c r="CA113" s="106"/>
      <c r="CB113" s="106"/>
      <c r="CC113" s="106"/>
      <c r="CD113" s="106"/>
      <c r="CE113" s="106"/>
      <c r="CF113" s="92"/>
      <c r="CG113" s="92"/>
      <c r="CH113" s="92"/>
      <c r="CI113" s="92"/>
      <c r="CJ113" s="92"/>
      <c r="CK113" s="92"/>
      <c r="CL113" s="92"/>
      <c r="CM113" s="92"/>
      <c r="CN113" s="92"/>
      <c r="CO113" s="124">
        <v>4640</v>
      </c>
      <c r="CP113" s="124"/>
      <c r="CQ113" s="124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24"/>
      <c r="DD113" s="124"/>
      <c r="DE113" s="124"/>
      <c r="DF113" s="124"/>
      <c r="DG113" s="124"/>
      <c r="DH113" s="124"/>
      <c r="DI113" s="124"/>
      <c r="DJ113" s="124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6"/>
      <c r="EF113" s="77">
        <f t="shared" si="2"/>
        <v>4640</v>
      </c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9"/>
    </row>
    <row r="114" spans="1:157" ht="13.5" customHeight="1" thickBot="1">
      <c r="A114" s="99" t="s">
        <v>292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72"/>
      <c r="BZ114" s="105"/>
      <c r="CA114" s="106"/>
      <c r="CB114" s="106"/>
      <c r="CC114" s="106"/>
      <c r="CD114" s="106"/>
      <c r="CE114" s="106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6"/>
      <c r="EF114" s="77">
        <f t="shared" si="2"/>
        <v>0</v>
      </c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9"/>
    </row>
    <row r="115" spans="1:157" ht="13.5" customHeight="1" thickBot="1">
      <c r="A115" s="99" t="s">
        <v>293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72"/>
      <c r="BZ115" s="105"/>
      <c r="CA115" s="106"/>
      <c r="CB115" s="106"/>
      <c r="CC115" s="106"/>
      <c r="CD115" s="106"/>
      <c r="CE115" s="106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>
        <v>2490212.63</v>
      </c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6"/>
      <c r="EF115" s="77">
        <f t="shared" si="2"/>
        <v>2490212.63</v>
      </c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9"/>
    </row>
    <row r="116" spans="1:157" ht="13.5" customHeight="1" thickBot="1">
      <c r="A116" s="99" t="s">
        <v>294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72"/>
      <c r="BZ116" s="105"/>
      <c r="CA116" s="106"/>
      <c r="CB116" s="106"/>
      <c r="CC116" s="106"/>
      <c r="CD116" s="106"/>
      <c r="CE116" s="106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>
        <v>80799.92</v>
      </c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6"/>
      <c r="EF116" s="77">
        <f t="shared" si="2"/>
        <v>80799.92</v>
      </c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9"/>
    </row>
    <row r="117" spans="1:157" ht="13.5" customHeight="1" thickBot="1">
      <c r="A117" s="99" t="s">
        <v>295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72"/>
      <c r="BZ117" s="105"/>
      <c r="CA117" s="106"/>
      <c r="CB117" s="106"/>
      <c r="CC117" s="106"/>
      <c r="CD117" s="106"/>
      <c r="CE117" s="106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>
        <v>1716941.86</v>
      </c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2"/>
      <c r="DA117" s="92"/>
      <c r="DB117" s="92"/>
      <c r="DC117" s="92"/>
      <c r="DD117" s="92"/>
      <c r="DE117" s="92"/>
      <c r="DF117" s="92"/>
      <c r="DG117" s="92"/>
      <c r="DH117" s="92"/>
      <c r="DI117" s="92"/>
      <c r="DJ117" s="92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6"/>
      <c r="EF117" s="77">
        <f t="shared" si="2"/>
        <v>1716941.86</v>
      </c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9"/>
    </row>
    <row r="118" spans="1:157" ht="13.5" customHeight="1" thickBot="1">
      <c r="A118" s="99" t="s">
        <v>296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72"/>
      <c r="BZ118" s="105"/>
      <c r="CA118" s="106"/>
      <c r="CB118" s="106"/>
      <c r="CC118" s="106"/>
      <c r="CD118" s="106"/>
      <c r="CE118" s="106"/>
      <c r="CF118" s="92"/>
      <c r="CG118" s="92"/>
      <c r="CH118" s="92"/>
      <c r="CI118" s="92"/>
      <c r="CJ118" s="92"/>
      <c r="CK118" s="92"/>
      <c r="CL118" s="92"/>
      <c r="CM118" s="92"/>
      <c r="CN118" s="92"/>
      <c r="CO118" s="124"/>
      <c r="CP118" s="124"/>
      <c r="CQ118" s="124"/>
      <c r="CR118" s="124"/>
      <c r="CS118" s="124"/>
      <c r="CT118" s="124"/>
      <c r="CU118" s="124"/>
      <c r="CV118" s="124"/>
      <c r="CW118" s="124"/>
      <c r="CX118" s="124"/>
      <c r="CY118" s="124"/>
      <c r="CZ118" s="124"/>
      <c r="DA118" s="124"/>
      <c r="DB118" s="124"/>
      <c r="DC118" s="124"/>
      <c r="DD118" s="124"/>
      <c r="DE118" s="124"/>
      <c r="DF118" s="124"/>
      <c r="DG118" s="124"/>
      <c r="DH118" s="124"/>
      <c r="DI118" s="124"/>
      <c r="DJ118" s="124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6"/>
      <c r="EF118" s="77">
        <f t="shared" si="2"/>
        <v>0</v>
      </c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9"/>
    </row>
    <row r="119" spans="1:157" ht="13.5" customHeight="1" thickBot="1">
      <c r="A119" s="99" t="s">
        <v>347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72"/>
      <c r="BZ119" s="105"/>
      <c r="CA119" s="106"/>
      <c r="CB119" s="106"/>
      <c r="CC119" s="106"/>
      <c r="CD119" s="106"/>
      <c r="CE119" s="106"/>
      <c r="CF119" s="92"/>
      <c r="CG119" s="92"/>
      <c r="CH119" s="92"/>
      <c r="CI119" s="92"/>
      <c r="CJ119" s="92"/>
      <c r="CK119" s="92"/>
      <c r="CL119" s="92"/>
      <c r="CM119" s="92"/>
      <c r="CN119" s="92"/>
      <c r="CO119" s="124"/>
      <c r="CP119" s="124"/>
      <c r="CQ119" s="124"/>
      <c r="CR119" s="124"/>
      <c r="CS119" s="124"/>
      <c r="CT119" s="124"/>
      <c r="CU119" s="124"/>
      <c r="CV119" s="124"/>
      <c r="CW119" s="124"/>
      <c r="CX119" s="124"/>
      <c r="CY119" s="124"/>
      <c r="CZ119" s="124"/>
      <c r="DA119" s="124"/>
      <c r="DB119" s="124"/>
      <c r="DC119" s="124"/>
      <c r="DD119" s="124"/>
      <c r="DE119" s="124"/>
      <c r="DF119" s="124"/>
      <c r="DG119" s="124"/>
      <c r="DH119" s="124"/>
      <c r="DI119" s="124"/>
      <c r="DJ119" s="124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6"/>
      <c r="EF119" s="71">
        <f t="shared" si="2"/>
        <v>0</v>
      </c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4"/>
    </row>
    <row r="120" spans="1:157" ht="13.5" customHeight="1" thickBot="1">
      <c r="A120" s="99" t="s">
        <v>297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72"/>
      <c r="BZ120" s="105"/>
      <c r="CA120" s="106"/>
      <c r="CB120" s="106"/>
      <c r="CC120" s="106"/>
      <c r="CD120" s="106"/>
      <c r="CE120" s="106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6"/>
      <c r="EF120" s="77">
        <f t="shared" si="2"/>
        <v>0</v>
      </c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9"/>
    </row>
    <row r="121" spans="1:157" ht="13.5" customHeight="1" thickBot="1">
      <c r="A121" s="99" t="s">
        <v>298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72"/>
      <c r="BZ121" s="105"/>
      <c r="CA121" s="106"/>
      <c r="CB121" s="106"/>
      <c r="CC121" s="106"/>
      <c r="CD121" s="106"/>
      <c r="CE121" s="106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6"/>
      <c r="EF121" s="77">
        <f t="shared" si="2"/>
        <v>0</v>
      </c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9"/>
    </row>
    <row r="122" spans="1:157" ht="13.5" customHeight="1" thickBot="1">
      <c r="A122" s="99" t="s">
        <v>299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72"/>
      <c r="BZ122" s="105"/>
      <c r="CA122" s="106"/>
      <c r="CB122" s="106"/>
      <c r="CC122" s="106"/>
      <c r="CD122" s="106"/>
      <c r="CE122" s="106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>
        <v>1618373.13</v>
      </c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6"/>
      <c r="EF122" s="77">
        <f t="shared" si="2"/>
        <v>1618373.13</v>
      </c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9"/>
    </row>
    <row r="123" spans="1:157" ht="13.5" customHeight="1" thickBot="1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72"/>
      <c r="BZ123" s="105"/>
      <c r="CA123" s="106"/>
      <c r="CB123" s="106"/>
      <c r="CC123" s="106"/>
      <c r="CD123" s="106"/>
      <c r="CE123" s="106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2"/>
      <c r="CU123" s="92"/>
      <c r="CV123" s="92"/>
      <c r="CW123" s="92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6"/>
      <c r="EF123" s="77">
        <f t="shared" si="2"/>
        <v>0</v>
      </c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9"/>
    </row>
    <row r="124" spans="1:157" ht="28.5" customHeight="1" thickBot="1">
      <c r="A124" s="219" t="s">
        <v>180</v>
      </c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219"/>
      <c r="BB124" s="219"/>
      <c r="BC124" s="219"/>
      <c r="BD124" s="219"/>
      <c r="BE124" s="219"/>
      <c r="BF124" s="219"/>
      <c r="BG124" s="219"/>
      <c r="BH124" s="219"/>
      <c r="BI124" s="219"/>
      <c r="BJ124" s="219"/>
      <c r="BK124" s="219"/>
      <c r="BL124" s="219"/>
      <c r="BM124" s="219"/>
      <c r="BN124" s="219"/>
      <c r="BO124" s="219"/>
      <c r="BP124" s="219"/>
      <c r="BQ124" s="219"/>
      <c r="BR124" s="219"/>
      <c r="BS124" s="219"/>
      <c r="BT124" s="219"/>
      <c r="BU124" s="219"/>
      <c r="BV124" s="219"/>
      <c r="BW124" s="219"/>
      <c r="BX124" s="219"/>
      <c r="BY124" s="220"/>
      <c r="BZ124" s="105" t="s">
        <v>57</v>
      </c>
      <c r="CA124" s="106"/>
      <c r="CB124" s="106"/>
      <c r="CC124" s="106"/>
      <c r="CD124" s="106"/>
      <c r="CE124" s="106"/>
      <c r="CF124" s="92">
        <v>230</v>
      </c>
      <c r="CG124" s="92"/>
      <c r="CH124" s="92"/>
      <c r="CI124" s="92"/>
      <c r="CJ124" s="92"/>
      <c r="CK124" s="92"/>
      <c r="CL124" s="92"/>
      <c r="CM124" s="92"/>
      <c r="CN124" s="92"/>
      <c r="CO124" s="75">
        <f>CO125</f>
        <v>2173531.65</v>
      </c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>
        <f>DK125</f>
        <v>0</v>
      </c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6"/>
      <c r="EF124" s="77">
        <f t="shared" si="2"/>
        <v>2173531.65</v>
      </c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9"/>
    </row>
    <row r="125" spans="1:157" ht="13.5" customHeight="1">
      <c r="A125" s="208" t="s">
        <v>29</v>
      </c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  <c r="BI125" s="208"/>
      <c r="BJ125" s="208"/>
      <c r="BK125" s="208"/>
      <c r="BL125" s="208"/>
      <c r="BM125" s="208"/>
      <c r="BN125" s="208"/>
      <c r="BO125" s="208"/>
      <c r="BP125" s="208"/>
      <c r="BQ125" s="208"/>
      <c r="BR125" s="208"/>
      <c r="BS125" s="208"/>
      <c r="BT125" s="208"/>
      <c r="BU125" s="208"/>
      <c r="BV125" s="208"/>
      <c r="BW125" s="208"/>
      <c r="BX125" s="208"/>
      <c r="BY125" s="209"/>
      <c r="BZ125" s="93" t="s">
        <v>58</v>
      </c>
      <c r="CA125" s="94"/>
      <c r="CB125" s="94"/>
      <c r="CC125" s="94"/>
      <c r="CD125" s="94"/>
      <c r="CE125" s="95"/>
      <c r="CF125" s="91">
        <v>231</v>
      </c>
      <c r="CG125" s="119"/>
      <c r="CH125" s="119"/>
      <c r="CI125" s="119"/>
      <c r="CJ125" s="119"/>
      <c r="CK125" s="119"/>
      <c r="CL125" s="119"/>
      <c r="CM125" s="119"/>
      <c r="CN125" s="120"/>
      <c r="CO125" s="86">
        <f>CO127</f>
        <v>2173531.65</v>
      </c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228"/>
      <c r="DK125" s="86">
        <f>DK127</f>
        <v>0</v>
      </c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0">
        <f t="shared" si="2"/>
        <v>2173531.65</v>
      </c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2"/>
    </row>
    <row r="126" spans="1:157" ht="13.5" customHeight="1" thickBot="1">
      <c r="A126" s="99" t="s">
        <v>181</v>
      </c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72"/>
      <c r="BZ126" s="96"/>
      <c r="CA126" s="97"/>
      <c r="CB126" s="97"/>
      <c r="CC126" s="97"/>
      <c r="CD126" s="97"/>
      <c r="CE126" s="98"/>
      <c r="CF126" s="121"/>
      <c r="CG126" s="122"/>
      <c r="CH126" s="122"/>
      <c r="CI126" s="122"/>
      <c r="CJ126" s="122"/>
      <c r="CK126" s="122"/>
      <c r="CL126" s="122"/>
      <c r="CM126" s="122"/>
      <c r="CN126" s="123"/>
      <c r="CO126" s="88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229"/>
      <c r="DK126" s="88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3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5"/>
    </row>
    <row r="127" spans="1:157" ht="13.5" customHeight="1" thickBot="1">
      <c r="A127" s="99" t="s">
        <v>300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72"/>
      <c r="BZ127" s="105"/>
      <c r="CA127" s="106"/>
      <c r="CB127" s="106"/>
      <c r="CC127" s="106"/>
      <c r="CD127" s="106"/>
      <c r="CE127" s="106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>
        <v>2173531.65</v>
      </c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6"/>
      <c r="EF127" s="77">
        <f t="shared" si="2"/>
        <v>2173531.65</v>
      </c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9"/>
    </row>
    <row r="128" spans="1:157" ht="13.5" customHeight="1" thickBot="1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72"/>
      <c r="BZ128" s="105"/>
      <c r="CA128" s="106"/>
      <c r="CB128" s="106"/>
      <c r="CC128" s="106"/>
      <c r="CD128" s="106"/>
      <c r="CE128" s="106"/>
      <c r="CF128" s="92"/>
      <c r="CG128" s="92"/>
      <c r="CH128" s="92"/>
      <c r="CI128" s="92"/>
      <c r="CJ128" s="92"/>
      <c r="CK128" s="92"/>
      <c r="CL128" s="92"/>
      <c r="CM128" s="92"/>
      <c r="CN128" s="92"/>
      <c r="CO128" s="92"/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6"/>
      <c r="EF128" s="77">
        <f t="shared" si="2"/>
        <v>0</v>
      </c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9"/>
    </row>
    <row r="129" spans="1:157" ht="14.25" customHeight="1" thickBot="1">
      <c r="A129" s="259" t="s">
        <v>182</v>
      </c>
      <c r="B129" s="259"/>
      <c r="C129" s="259"/>
      <c r="D129" s="259"/>
      <c r="E129" s="259"/>
      <c r="F129" s="259"/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59"/>
      <c r="AU129" s="259"/>
      <c r="AV129" s="259"/>
      <c r="AW129" s="259"/>
      <c r="AX129" s="259"/>
      <c r="AY129" s="259"/>
      <c r="AZ129" s="259"/>
      <c r="BA129" s="259"/>
      <c r="BB129" s="259"/>
      <c r="BC129" s="259"/>
      <c r="BD129" s="259"/>
      <c r="BE129" s="259"/>
      <c r="BF129" s="259"/>
      <c r="BG129" s="259"/>
      <c r="BH129" s="259"/>
      <c r="BI129" s="259"/>
      <c r="BJ129" s="259"/>
      <c r="BK129" s="259"/>
      <c r="BL129" s="259"/>
      <c r="BM129" s="259"/>
      <c r="BN129" s="259"/>
      <c r="BO129" s="259"/>
      <c r="BP129" s="259"/>
      <c r="BQ129" s="259"/>
      <c r="BR129" s="259"/>
      <c r="BS129" s="259"/>
      <c r="BT129" s="259"/>
      <c r="BU129" s="259"/>
      <c r="BV129" s="259"/>
      <c r="BW129" s="259"/>
      <c r="BX129" s="259"/>
      <c r="BY129" s="260"/>
      <c r="BZ129" s="69" t="s">
        <v>59</v>
      </c>
      <c r="CA129" s="70"/>
      <c r="CB129" s="70"/>
      <c r="CC129" s="70"/>
      <c r="CD129" s="70"/>
      <c r="CE129" s="70"/>
      <c r="CF129" s="90">
        <v>232</v>
      </c>
      <c r="CG129" s="90"/>
      <c r="CH129" s="90"/>
      <c r="CI129" s="90"/>
      <c r="CJ129" s="90"/>
      <c r="CK129" s="90"/>
      <c r="CL129" s="90"/>
      <c r="CM129" s="90"/>
      <c r="CN129" s="90"/>
      <c r="CO129" s="90" t="s">
        <v>214</v>
      </c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132" t="s">
        <v>214</v>
      </c>
      <c r="DL129" s="132"/>
      <c r="DM129" s="132"/>
      <c r="DN129" s="132"/>
      <c r="DO129" s="132"/>
      <c r="DP129" s="132"/>
      <c r="DQ129" s="132"/>
      <c r="DR129" s="132"/>
      <c r="DS129" s="132"/>
      <c r="DT129" s="132"/>
      <c r="DU129" s="132"/>
      <c r="DV129" s="132"/>
      <c r="DW129" s="132"/>
      <c r="DX129" s="132"/>
      <c r="DY129" s="132"/>
      <c r="DZ129" s="132"/>
      <c r="EA129" s="132"/>
      <c r="EB129" s="132"/>
      <c r="EC129" s="132"/>
      <c r="ED129" s="132"/>
      <c r="EE129" s="86"/>
      <c r="EF129" s="77" t="s">
        <v>214</v>
      </c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9"/>
    </row>
    <row r="130" spans="1:157" ht="19.5" customHeight="1" thickBot="1">
      <c r="A130" s="219" t="s">
        <v>183</v>
      </c>
      <c r="B130" s="219"/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19"/>
      <c r="BB130" s="219"/>
      <c r="BC130" s="219"/>
      <c r="BD130" s="219"/>
      <c r="BE130" s="219"/>
      <c r="BF130" s="219"/>
      <c r="BG130" s="219"/>
      <c r="BH130" s="219"/>
      <c r="BI130" s="219"/>
      <c r="BJ130" s="219"/>
      <c r="BK130" s="219"/>
      <c r="BL130" s="219"/>
      <c r="BM130" s="219"/>
      <c r="BN130" s="219"/>
      <c r="BO130" s="219"/>
      <c r="BP130" s="219"/>
      <c r="BQ130" s="219"/>
      <c r="BR130" s="219"/>
      <c r="BS130" s="219"/>
      <c r="BT130" s="219"/>
      <c r="BU130" s="219"/>
      <c r="BV130" s="219"/>
      <c r="BW130" s="219"/>
      <c r="BX130" s="219"/>
      <c r="BY130" s="220"/>
      <c r="BZ130" s="105" t="s">
        <v>60</v>
      </c>
      <c r="CA130" s="106"/>
      <c r="CB130" s="106"/>
      <c r="CC130" s="106"/>
      <c r="CD130" s="106"/>
      <c r="CE130" s="106"/>
      <c r="CF130" s="92">
        <v>240</v>
      </c>
      <c r="CG130" s="92"/>
      <c r="CH130" s="92"/>
      <c r="CI130" s="92"/>
      <c r="CJ130" s="92"/>
      <c r="CK130" s="92"/>
      <c r="CL130" s="92"/>
      <c r="CM130" s="92"/>
      <c r="CN130" s="92"/>
      <c r="CO130" s="116">
        <f>CO131+CO136</f>
        <v>14311197.41</v>
      </c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  <c r="DK130" s="75">
        <f>DK131+DK136</f>
        <v>0</v>
      </c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6"/>
      <c r="EF130" s="71">
        <f>CO130+DK130</f>
        <v>14311197.41</v>
      </c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  <c r="EQ130" s="65"/>
      <c r="ER130" s="65"/>
      <c r="ES130" s="65"/>
      <c r="ET130" s="65"/>
      <c r="EU130" s="65"/>
      <c r="EV130" s="65"/>
      <c r="EW130" s="65"/>
      <c r="EX130" s="65"/>
      <c r="EY130" s="65"/>
      <c r="EZ130" s="65"/>
      <c r="FA130" s="64"/>
    </row>
    <row r="131" spans="1:157" ht="12.75" customHeight="1">
      <c r="A131" s="208" t="s">
        <v>29</v>
      </c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9"/>
      <c r="BZ131" s="93" t="s">
        <v>61</v>
      </c>
      <c r="CA131" s="94"/>
      <c r="CB131" s="94"/>
      <c r="CC131" s="94"/>
      <c r="CD131" s="94"/>
      <c r="CE131" s="95"/>
      <c r="CF131" s="91">
        <v>241</v>
      </c>
      <c r="CG131" s="119"/>
      <c r="CH131" s="119"/>
      <c r="CI131" s="119"/>
      <c r="CJ131" s="119"/>
      <c r="CK131" s="119"/>
      <c r="CL131" s="119"/>
      <c r="CM131" s="119"/>
      <c r="CN131" s="120"/>
      <c r="CO131" s="86">
        <f>CO133+CO134+CO135</f>
        <v>14221197.41</v>
      </c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228"/>
      <c r="DK131" s="86">
        <f>DK133+DK134</f>
        <v>0</v>
      </c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0">
        <f>CO131+DK131</f>
        <v>14221197.41</v>
      </c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2"/>
    </row>
    <row r="132" spans="1:157" ht="27.75" customHeight="1" thickBot="1">
      <c r="A132" s="99" t="s">
        <v>184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72"/>
      <c r="BZ132" s="96"/>
      <c r="CA132" s="97"/>
      <c r="CB132" s="97"/>
      <c r="CC132" s="97"/>
      <c r="CD132" s="97"/>
      <c r="CE132" s="98"/>
      <c r="CF132" s="121"/>
      <c r="CG132" s="122"/>
      <c r="CH132" s="122"/>
      <c r="CI132" s="122"/>
      <c r="CJ132" s="122"/>
      <c r="CK132" s="122"/>
      <c r="CL132" s="122"/>
      <c r="CM132" s="122"/>
      <c r="CN132" s="123"/>
      <c r="CO132" s="88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229"/>
      <c r="DK132" s="88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3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5"/>
    </row>
    <row r="133" spans="1:157" ht="13.5" customHeight="1" thickBot="1">
      <c r="A133" s="99" t="s">
        <v>363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72"/>
      <c r="BZ133" s="105"/>
      <c r="CA133" s="106"/>
      <c r="CB133" s="106"/>
      <c r="CC133" s="106"/>
      <c r="CD133" s="106"/>
      <c r="CE133" s="106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6"/>
      <c r="EF133" s="77">
        <f aca="true" t="shared" si="3" ref="EF133:EF140">CO133+DK133</f>
        <v>0</v>
      </c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9"/>
    </row>
    <row r="134" spans="1:157" ht="13.5" customHeight="1" thickBot="1">
      <c r="A134" s="99" t="s">
        <v>364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72"/>
      <c r="BZ134" s="105"/>
      <c r="CA134" s="106"/>
      <c r="CB134" s="106"/>
      <c r="CC134" s="106"/>
      <c r="CD134" s="106"/>
      <c r="CE134" s="106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>
        <v>14221197.41</v>
      </c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6"/>
      <c r="EF134" s="77">
        <f t="shared" si="3"/>
        <v>14221197.41</v>
      </c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9"/>
    </row>
    <row r="135" spans="1:157" ht="13.5" customHeight="1" thickBo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72"/>
      <c r="BZ135" s="105"/>
      <c r="CA135" s="106"/>
      <c r="CB135" s="106"/>
      <c r="CC135" s="106"/>
      <c r="CD135" s="106"/>
      <c r="CE135" s="106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6"/>
      <c r="EF135" s="77">
        <f t="shared" si="3"/>
        <v>0</v>
      </c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9"/>
    </row>
    <row r="136" spans="1:157" ht="39.75" customHeight="1" thickBot="1">
      <c r="A136" s="204" t="s">
        <v>185</v>
      </c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5"/>
      <c r="BZ136" s="105" t="s">
        <v>62</v>
      </c>
      <c r="CA136" s="106"/>
      <c r="CB136" s="106"/>
      <c r="CC136" s="106"/>
      <c r="CD136" s="106"/>
      <c r="CE136" s="106"/>
      <c r="CF136" s="92">
        <v>242</v>
      </c>
      <c r="CG136" s="92"/>
      <c r="CH136" s="92"/>
      <c r="CI136" s="92"/>
      <c r="CJ136" s="92"/>
      <c r="CK136" s="92"/>
      <c r="CL136" s="92"/>
      <c r="CM136" s="92"/>
      <c r="CN136" s="92"/>
      <c r="CO136" s="210">
        <f>CO137+CO138</f>
        <v>90000</v>
      </c>
      <c r="CP136" s="210"/>
      <c r="CQ136" s="210"/>
      <c r="CR136" s="210"/>
      <c r="CS136" s="210"/>
      <c r="CT136" s="210"/>
      <c r="CU136" s="210"/>
      <c r="CV136" s="210"/>
      <c r="CW136" s="210"/>
      <c r="CX136" s="210"/>
      <c r="CY136" s="210"/>
      <c r="CZ136" s="210"/>
      <c r="DA136" s="210"/>
      <c r="DB136" s="210"/>
      <c r="DC136" s="210"/>
      <c r="DD136" s="210"/>
      <c r="DE136" s="210"/>
      <c r="DF136" s="210"/>
      <c r="DG136" s="210"/>
      <c r="DH136" s="210"/>
      <c r="DI136" s="210"/>
      <c r="DJ136" s="210"/>
      <c r="DK136" s="75">
        <f>DK137</f>
        <v>0</v>
      </c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6"/>
      <c r="EF136" s="77">
        <f t="shared" si="3"/>
        <v>90000</v>
      </c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9"/>
    </row>
    <row r="137" spans="1:157" ht="13.5" customHeight="1" thickBot="1">
      <c r="A137" s="99" t="s">
        <v>301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72"/>
      <c r="BZ137" s="105"/>
      <c r="CA137" s="106"/>
      <c r="CB137" s="106"/>
      <c r="CC137" s="106"/>
      <c r="CD137" s="106"/>
      <c r="CE137" s="106"/>
      <c r="CF137" s="92"/>
      <c r="CG137" s="92"/>
      <c r="CH137" s="92"/>
      <c r="CI137" s="92"/>
      <c r="CJ137" s="92"/>
      <c r="CK137" s="92"/>
      <c r="CL137" s="92"/>
      <c r="CM137" s="92"/>
      <c r="CN137" s="92"/>
      <c r="CO137" s="210"/>
      <c r="CP137" s="210"/>
      <c r="CQ137" s="210"/>
      <c r="CR137" s="210"/>
      <c r="CS137" s="210"/>
      <c r="CT137" s="210"/>
      <c r="CU137" s="210"/>
      <c r="CV137" s="210"/>
      <c r="CW137" s="210"/>
      <c r="CX137" s="210"/>
      <c r="CY137" s="210"/>
      <c r="CZ137" s="210"/>
      <c r="DA137" s="210"/>
      <c r="DB137" s="210"/>
      <c r="DC137" s="210"/>
      <c r="DD137" s="210"/>
      <c r="DE137" s="210"/>
      <c r="DF137" s="210"/>
      <c r="DG137" s="210"/>
      <c r="DH137" s="210"/>
      <c r="DI137" s="210"/>
      <c r="DJ137" s="210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6"/>
      <c r="EF137" s="77">
        <f t="shared" si="3"/>
        <v>0</v>
      </c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9"/>
    </row>
    <row r="138" spans="1:157" ht="13.5" customHeight="1" thickBot="1">
      <c r="A138" s="99" t="s">
        <v>367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72"/>
      <c r="BZ138" s="105"/>
      <c r="CA138" s="106"/>
      <c r="CB138" s="106"/>
      <c r="CC138" s="106"/>
      <c r="CD138" s="106"/>
      <c r="CE138" s="106"/>
      <c r="CF138" s="92"/>
      <c r="CG138" s="92"/>
      <c r="CH138" s="92"/>
      <c r="CI138" s="92"/>
      <c r="CJ138" s="92"/>
      <c r="CK138" s="92"/>
      <c r="CL138" s="92"/>
      <c r="CM138" s="92"/>
      <c r="CN138" s="92"/>
      <c r="CO138" s="92">
        <v>90000</v>
      </c>
      <c r="CP138" s="92"/>
      <c r="CQ138" s="92"/>
      <c r="CR138" s="92"/>
      <c r="CS138" s="92"/>
      <c r="CT138" s="92"/>
      <c r="CU138" s="92"/>
      <c r="CV138" s="92"/>
      <c r="CW138" s="92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6"/>
      <c r="EF138" s="77">
        <f t="shared" si="3"/>
        <v>90000</v>
      </c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9"/>
    </row>
    <row r="139" spans="1:157" ht="15" customHeight="1" thickBot="1">
      <c r="A139" s="219" t="s">
        <v>186</v>
      </c>
      <c r="B139" s="219"/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19"/>
      <c r="BT139" s="219"/>
      <c r="BU139" s="219"/>
      <c r="BV139" s="219"/>
      <c r="BW139" s="219"/>
      <c r="BX139" s="219"/>
      <c r="BY139" s="220"/>
      <c r="BZ139" s="105" t="s">
        <v>63</v>
      </c>
      <c r="CA139" s="106"/>
      <c r="CB139" s="106"/>
      <c r="CC139" s="106"/>
      <c r="CD139" s="106"/>
      <c r="CE139" s="106"/>
      <c r="CF139" s="92">
        <v>250</v>
      </c>
      <c r="CG139" s="92"/>
      <c r="CH139" s="92"/>
      <c r="CI139" s="92"/>
      <c r="CJ139" s="92"/>
      <c r="CK139" s="92"/>
      <c r="CL139" s="92"/>
      <c r="CM139" s="92"/>
      <c r="CN139" s="92"/>
      <c r="CO139" s="75">
        <f>CO140+CO144+CO145</f>
        <v>0</v>
      </c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>
        <f>DK140+DK144+DK145</f>
        <v>0</v>
      </c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6"/>
      <c r="EF139" s="77">
        <f t="shared" si="3"/>
        <v>0</v>
      </c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9"/>
    </row>
    <row r="140" spans="1:157" ht="12.75" customHeight="1">
      <c r="A140" s="208" t="s">
        <v>29</v>
      </c>
      <c r="B140" s="208"/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208"/>
      <c r="BB140" s="208"/>
      <c r="BC140" s="208"/>
      <c r="BD140" s="208"/>
      <c r="BE140" s="208"/>
      <c r="BF140" s="208"/>
      <c r="BG140" s="208"/>
      <c r="BH140" s="208"/>
      <c r="BI140" s="208"/>
      <c r="BJ140" s="208"/>
      <c r="BK140" s="208"/>
      <c r="BL140" s="208"/>
      <c r="BM140" s="208"/>
      <c r="BN140" s="208"/>
      <c r="BO140" s="208"/>
      <c r="BP140" s="208"/>
      <c r="BQ140" s="208"/>
      <c r="BR140" s="208"/>
      <c r="BS140" s="208"/>
      <c r="BT140" s="208"/>
      <c r="BU140" s="208"/>
      <c r="BV140" s="208"/>
      <c r="BW140" s="208"/>
      <c r="BX140" s="208"/>
      <c r="BY140" s="209"/>
      <c r="BZ140" s="93" t="s">
        <v>64</v>
      </c>
      <c r="CA140" s="94"/>
      <c r="CB140" s="94"/>
      <c r="CC140" s="94"/>
      <c r="CD140" s="94"/>
      <c r="CE140" s="95"/>
      <c r="CF140" s="91">
        <v>251</v>
      </c>
      <c r="CG140" s="119"/>
      <c r="CH140" s="119"/>
      <c r="CI140" s="119"/>
      <c r="CJ140" s="119"/>
      <c r="CK140" s="119"/>
      <c r="CL140" s="119"/>
      <c r="CM140" s="119"/>
      <c r="CN140" s="120"/>
      <c r="CO140" s="86">
        <f>CO142</f>
        <v>0</v>
      </c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228"/>
      <c r="DK140" s="86">
        <f>DK142</f>
        <v>0</v>
      </c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0">
        <f t="shared" si="3"/>
        <v>0</v>
      </c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2"/>
    </row>
    <row r="141" spans="1:157" ht="13.5" customHeight="1" thickBot="1">
      <c r="A141" s="99" t="s">
        <v>226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72"/>
      <c r="BZ141" s="96"/>
      <c r="CA141" s="97"/>
      <c r="CB141" s="97"/>
      <c r="CC141" s="97"/>
      <c r="CD141" s="97"/>
      <c r="CE141" s="98"/>
      <c r="CF141" s="121"/>
      <c r="CG141" s="122"/>
      <c r="CH141" s="122"/>
      <c r="CI141" s="122"/>
      <c r="CJ141" s="122"/>
      <c r="CK141" s="122"/>
      <c r="CL141" s="122"/>
      <c r="CM141" s="122"/>
      <c r="CN141" s="123"/>
      <c r="CO141" s="88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229"/>
      <c r="DK141" s="88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3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5"/>
    </row>
    <row r="142" spans="1:157" ht="13.5" customHeight="1" thickBot="1">
      <c r="A142" s="99" t="s">
        <v>302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72"/>
      <c r="BZ142" s="105"/>
      <c r="CA142" s="106"/>
      <c r="CB142" s="106"/>
      <c r="CC142" s="106"/>
      <c r="CD142" s="106"/>
      <c r="CE142" s="106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6"/>
      <c r="EF142" s="77">
        <f aca="true" t="shared" si="4" ref="EF142:EF147">CO142+DK142</f>
        <v>0</v>
      </c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9"/>
    </row>
    <row r="143" spans="1:157" ht="13.5" customHeight="1" thickBot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72"/>
      <c r="BZ143" s="105"/>
      <c r="CA143" s="106"/>
      <c r="CB143" s="106"/>
      <c r="CC143" s="106"/>
      <c r="CD143" s="106"/>
      <c r="CE143" s="106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  <c r="DC143" s="92"/>
      <c r="DD143" s="92"/>
      <c r="DE143" s="92"/>
      <c r="DF143" s="92"/>
      <c r="DG143" s="92"/>
      <c r="DH143" s="92"/>
      <c r="DI143" s="92"/>
      <c r="DJ143" s="92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6"/>
      <c r="EF143" s="77">
        <f t="shared" si="4"/>
        <v>0</v>
      </c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9"/>
    </row>
    <row r="144" spans="1:157" ht="24.75" customHeight="1" thickBot="1">
      <c r="A144" s="204" t="s">
        <v>67</v>
      </c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5"/>
      <c r="BZ144" s="105" t="s">
        <v>65</v>
      </c>
      <c r="CA144" s="106"/>
      <c r="CB144" s="106"/>
      <c r="CC144" s="106"/>
      <c r="CD144" s="106"/>
      <c r="CE144" s="106"/>
      <c r="CF144" s="92">
        <v>252</v>
      </c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  <c r="CZ144" s="92"/>
      <c r="DA144" s="92"/>
      <c r="DB144" s="92"/>
      <c r="DC144" s="92"/>
      <c r="DD144" s="92"/>
      <c r="DE144" s="92"/>
      <c r="DF144" s="92"/>
      <c r="DG144" s="92"/>
      <c r="DH144" s="92"/>
      <c r="DI144" s="92"/>
      <c r="DJ144" s="92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6"/>
      <c r="EF144" s="77">
        <f t="shared" si="4"/>
        <v>0</v>
      </c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9"/>
    </row>
    <row r="145" spans="1:157" ht="15" customHeight="1" thickBot="1">
      <c r="A145" s="204" t="s">
        <v>166</v>
      </c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5"/>
      <c r="BZ145" s="105" t="s">
        <v>66</v>
      </c>
      <c r="CA145" s="106"/>
      <c r="CB145" s="106"/>
      <c r="CC145" s="106"/>
      <c r="CD145" s="106"/>
      <c r="CE145" s="106"/>
      <c r="CF145" s="92">
        <v>253</v>
      </c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6"/>
      <c r="EF145" s="77">
        <f t="shared" si="4"/>
        <v>0</v>
      </c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9"/>
    </row>
    <row r="146" spans="1:157" ht="16.5" customHeight="1" thickBot="1">
      <c r="A146" s="219" t="s">
        <v>69</v>
      </c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19"/>
      <c r="AZ146" s="219"/>
      <c r="BA146" s="219"/>
      <c r="BB146" s="219"/>
      <c r="BC146" s="219"/>
      <c r="BD146" s="219"/>
      <c r="BE146" s="219"/>
      <c r="BF146" s="219"/>
      <c r="BG146" s="219"/>
      <c r="BH146" s="219"/>
      <c r="BI146" s="219"/>
      <c r="BJ146" s="219"/>
      <c r="BK146" s="219"/>
      <c r="BL146" s="219"/>
      <c r="BM146" s="219"/>
      <c r="BN146" s="219"/>
      <c r="BO146" s="219"/>
      <c r="BP146" s="219"/>
      <c r="BQ146" s="219"/>
      <c r="BR146" s="219"/>
      <c r="BS146" s="219"/>
      <c r="BT146" s="219"/>
      <c r="BU146" s="219"/>
      <c r="BV146" s="219"/>
      <c r="BW146" s="219"/>
      <c r="BX146" s="219"/>
      <c r="BY146" s="220"/>
      <c r="BZ146" s="105" t="s">
        <v>71</v>
      </c>
      <c r="CA146" s="106"/>
      <c r="CB146" s="106"/>
      <c r="CC146" s="106"/>
      <c r="CD146" s="106"/>
      <c r="CE146" s="106"/>
      <c r="CF146" s="92">
        <v>260</v>
      </c>
      <c r="CG146" s="92"/>
      <c r="CH146" s="92"/>
      <c r="CI146" s="92"/>
      <c r="CJ146" s="92"/>
      <c r="CK146" s="92"/>
      <c r="CL146" s="92"/>
      <c r="CM146" s="92"/>
      <c r="CN146" s="92"/>
      <c r="CO146" s="116">
        <f>CO147+CO149+CO152</f>
        <v>696160.7</v>
      </c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  <c r="DK146" s="75">
        <f>DK147+DK149+DK152</f>
        <v>0</v>
      </c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6"/>
      <c r="EF146" s="71">
        <f t="shared" si="4"/>
        <v>696160.7</v>
      </c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65"/>
      <c r="EY146" s="65"/>
      <c r="EZ146" s="65"/>
      <c r="FA146" s="64"/>
    </row>
    <row r="147" spans="1:157" ht="12.75" customHeight="1">
      <c r="A147" s="208" t="s">
        <v>29</v>
      </c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  <c r="BI147" s="208"/>
      <c r="BJ147" s="208"/>
      <c r="BK147" s="208"/>
      <c r="BL147" s="208"/>
      <c r="BM147" s="208"/>
      <c r="BN147" s="208"/>
      <c r="BO147" s="208"/>
      <c r="BP147" s="208"/>
      <c r="BQ147" s="208"/>
      <c r="BR147" s="208"/>
      <c r="BS147" s="208"/>
      <c r="BT147" s="208"/>
      <c r="BU147" s="208"/>
      <c r="BV147" s="208"/>
      <c r="BW147" s="208"/>
      <c r="BX147" s="208"/>
      <c r="BY147" s="209"/>
      <c r="BZ147" s="93" t="s">
        <v>72</v>
      </c>
      <c r="CA147" s="94"/>
      <c r="CB147" s="94"/>
      <c r="CC147" s="94"/>
      <c r="CD147" s="94"/>
      <c r="CE147" s="95"/>
      <c r="CF147" s="91">
        <v>261</v>
      </c>
      <c r="CG147" s="119"/>
      <c r="CH147" s="119"/>
      <c r="CI147" s="119"/>
      <c r="CJ147" s="119"/>
      <c r="CK147" s="119"/>
      <c r="CL147" s="119"/>
      <c r="CM147" s="119"/>
      <c r="CN147" s="120"/>
      <c r="CO147" s="63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  <c r="DB147" s="100"/>
      <c r="DC147" s="100"/>
      <c r="DD147" s="100"/>
      <c r="DE147" s="100"/>
      <c r="DF147" s="100"/>
      <c r="DG147" s="100"/>
      <c r="DH147" s="100"/>
      <c r="DI147" s="100"/>
      <c r="DJ147" s="101"/>
      <c r="DK147" s="86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190">
        <f t="shared" si="4"/>
        <v>0</v>
      </c>
      <c r="EG147" s="191"/>
      <c r="EH147" s="191"/>
      <c r="EI147" s="191"/>
      <c r="EJ147" s="191"/>
      <c r="EK147" s="191"/>
      <c r="EL147" s="191"/>
      <c r="EM147" s="191"/>
      <c r="EN147" s="191"/>
      <c r="EO147" s="191"/>
      <c r="EP147" s="191"/>
      <c r="EQ147" s="191"/>
      <c r="ER147" s="191"/>
      <c r="ES147" s="191"/>
      <c r="ET147" s="191"/>
      <c r="EU147" s="191"/>
      <c r="EV147" s="191"/>
      <c r="EW147" s="191"/>
      <c r="EX147" s="191"/>
      <c r="EY147" s="191"/>
      <c r="EZ147" s="191"/>
      <c r="FA147" s="192"/>
    </row>
    <row r="148" spans="1:157" ht="39.75" customHeight="1" thickBot="1">
      <c r="A148" s="99" t="s">
        <v>70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72"/>
      <c r="BZ148" s="96"/>
      <c r="CA148" s="97"/>
      <c r="CB148" s="97"/>
      <c r="CC148" s="97"/>
      <c r="CD148" s="97"/>
      <c r="CE148" s="98"/>
      <c r="CF148" s="121"/>
      <c r="CG148" s="122"/>
      <c r="CH148" s="122"/>
      <c r="CI148" s="122"/>
      <c r="CJ148" s="122"/>
      <c r="CK148" s="122"/>
      <c r="CL148" s="122"/>
      <c r="CM148" s="122"/>
      <c r="CN148" s="123"/>
      <c r="CO148" s="102"/>
      <c r="CP148" s="103"/>
      <c r="CQ148" s="103"/>
      <c r="CR148" s="103"/>
      <c r="CS148" s="103"/>
      <c r="CT148" s="103"/>
      <c r="CU148" s="103"/>
      <c r="CV148" s="103"/>
      <c r="CW148" s="103"/>
      <c r="CX148" s="103"/>
      <c r="CY148" s="103"/>
      <c r="CZ148" s="103"/>
      <c r="DA148" s="103"/>
      <c r="DB148" s="103"/>
      <c r="DC148" s="103"/>
      <c r="DD148" s="103"/>
      <c r="DE148" s="103"/>
      <c r="DF148" s="103"/>
      <c r="DG148" s="103"/>
      <c r="DH148" s="103"/>
      <c r="DI148" s="103"/>
      <c r="DJ148" s="104"/>
      <c r="DK148" s="88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193"/>
      <c r="EG148" s="194"/>
      <c r="EH148" s="194"/>
      <c r="EI148" s="194"/>
      <c r="EJ148" s="194"/>
      <c r="EK148" s="194"/>
      <c r="EL148" s="194"/>
      <c r="EM148" s="194"/>
      <c r="EN148" s="194"/>
      <c r="EO148" s="194"/>
      <c r="EP148" s="194"/>
      <c r="EQ148" s="194"/>
      <c r="ER148" s="194"/>
      <c r="ES148" s="194"/>
      <c r="ET148" s="194"/>
      <c r="EU148" s="194"/>
      <c r="EV148" s="194"/>
      <c r="EW148" s="194"/>
      <c r="EX148" s="194"/>
      <c r="EY148" s="194"/>
      <c r="EZ148" s="194"/>
      <c r="FA148" s="195"/>
    </row>
    <row r="149" spans="1:157" ht="15" customHeight="1" thickBot="1">
      <c r="A149" s="204" t="s">
        <v>75</v>
      </c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5"/>
      <c r="BZ149" s="105" t="s">
        <v>73</v>
      </c>
      <c r="CA149" s="106"/>
      <c r="CB149" s="106"/>
      <c r="CC149" s="106"/>
      <c r="CD149" s="106"/>
      <c r="CE149" s="106"/>
      <c r="CF149" s="92">
        <v>262</v>
      </c>
      <c r="CG149" s="92"/>
      <c r="CH149" s="92"/>
      <c r="CI149" s="92"/>
      <c r="CJ149" s="92"/>
      <c r="CK149" s="92"/>
      <c r="CL149" s="92"/>
      <c r="CM149" s="92"/>
      <c r="CN149" s="92"/>
      <c r="CO149" s="116">
        <f>CO150</f>
        <v>99410</v>
      </c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  <c r="DK149" s="75">
        <f>DK150</f>
        <v>0</v>
      </c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6"/>
      <c r="EF149" s="71">
        <f aca="true" t="shared" si="5" ref="EF149:EF154">CO149+DK149</f>
        <v>99410</v>
      </c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4"/>
    </row>
    <row r="150" spans="1:157" ht="13.5" customHeight="1" thickBot="1">
      <c r="A150" s="99" t="s">
        <v>304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72"/>
      <c r="BZ150" s="105"/>
      <c r="CA150" s="106"/>
      <c r="CB150" s="106"/>
      <c r="CC150" s="106"/>
      <c r="CD150" s="106"/>
      <c r="CE150" s="106"/>
      <c r="CF150" s="92"/>
      <c r="CG150" s="92"/>
      <c r="CH150" s="92"/>
      <c r="CI150" s="92"/>
      <c r="CJ150" s="92"/>
      <c r="CK150" s="92"/>
      <c r="CL150" s="92"/>
      <c r="CM150" s="92"/>
      <c r="CN150" s="92"/>
      <c r="CO150" s="124">
        <v>99410</v>
      </c>
      <c r="CP150" s="124"/>
      <c r="CQ150" s="124"/>
      <c r="CR150" s="124"/>
      <c r="CS150" s="124"/>
      <c r="CT150" s="124"/>
      <c r="CU150" s="124"/>
      <c r="CV150" s="124"/>
      <c r="CW150" s="124"/>
      <c r="CX150" s="124"/>
      <c r="CY150" s="124"/>
      <c r="CZ150" s="124"/>
      <c r="DA150" s="124"/>
      <c r="DB150" s="124"/>
      <c r="DC150" s="124"/>
      <c r="DD150" s="124"/>
      <c r="DE150" s="124"/>
      <c r="DF150" s="124"/>
      <c r="DG150" s="124"/>
      <c r="DH150" s="124"/>
      <c r="DI150" s="124"/>
      <c r="DJ150" s="124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6"/>
      <c r="EF150" s="71">
        <f t="shared" si="5"/>
        <v>99410</v>
      </c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4"/>
    </row>
    <row r="151" spans="1:157" ht="13.5" customHeight="1" thickBo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72"/>
      <c r="BZ151" s="105"/>
      <c r="CA151" s="106"/>
      <c r="CB151" s="106"/>
      <c r="CC151" s="106"/>
      <c r="CD151" s="106"/>
      <c r="CE151" s="106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  <c r="DD151" s="92"/>
      <c r="DE151" s="92"/>
      <c r="DF151" s="92"/>
      <c r="DG151" s="92"/>
      <c r="DH151" s="92"/>
      <c r="DI151" s="92"/>
      <c r="DJ151" s="92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6"/>
      <c r="EF151" s="77">
        <f t="shared" si="5"/>
        <v>0</v>
      </c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9"/>
    </row>
    <row r="152" spans="1:157" ht="27" customHeight="1" thickBot="1">
      <c r="A152" s="204" t="s">
        <v>187</v>
      </c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7"/>
      <c r="BZ152" s="105" t="s">
        <v>74</v>
      </c>
      <c r="CA152" s="106"/>
      <c r="CB152" s="106"/>
      <c r="CC152" s="106"/>
      <c r="CD152" s="106"/>
      <c r="CE152" s="106"/>
      <c r="CF152" s="92">
        <v>263</v>
      </c>
      <c r="CG152" s="92"/>
      <c r="CH152" s="92"/>
      <c r="CI152" s="92"/>
      <c r="CJ152" s="92"/>
      <c r="CK152" s="92"/>
      <c r="CL152" s="92"/>
      <c r="CM152" s="92"/>
      <c r="CN152" s="92"/>
      <c r="CO152" s="116">
        <f>CO153</f>
        <v>596750.7</v>
      </c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  <c r="DK152" s="75">
        <f>DK153</f>
        <v>0</v>
      </c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6"/>
      <c r="EF152" s="71">
        <f t="shared" si="5"/>
        <v>596750.7</v>
      </c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4"/>
    </row>
    <row r="153" spans="1:157" ht="13.5" customHeight="1" thickBot="1">
      <c r="A153" s="99" t="s">
        <v>303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72"/>
      <c r="BZ153" s="105"/>
      <c r="CA153" s="106"/>
      <c r="CB153" s="106"/>
      <c r="CC153" s="106"/>
      <c r="CD153" s="106"/>
      <c r="CE153" s="106"/>
      <c r="CF153" s="92"/>
      <c r="CG153" s="92"/>
      <c r="CH153" s="92"/>
      <c r="CI153" s="92"/>
      <c r="CJ153" s="92"/>
      <c r="CK153" s="92"/>
      <c r="CL153" s="92"/>
      <c r="CM153" s="92"/>
      <c r="CN153" s="92"/>
      <c r="CO153" s="124">
        <v>596750.7</v>
      </c>
      <c r="CP153" s="124"/>
      <c r="CQ153" s="124"/>
      <c r="CR153" s="124"/>
      <c r="CS153" s="124"/>
      <c r="CT153" s="124"/>
      <c r="CU153" s="124"/>
      <c r="CV153" s="124"/>
      <c r="CW153" s="124"/>
      <c r="CX153" s="124"/>
      <c r="CY153" s="124"/>
      <c r="CZ153" s="124"/>
      <c r="DA153" s="124"/>
      <c r="DB153" s="124"/>
      <c r="DC153" s="124"/>
      <c r="DD153" s="124"/>
      <c r="DE153" s="124"/>
      <c r="DF153" s="124"/>
      <c r="DG153" s="124"/>
      <c r="DH153" s="124"/>
      <c r="DI153" s="124"/>
      <c r="DJ153" s="124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6"/>
      <c r="EF153" s="71">
        <f t="shared" si="5"/>
        <v>596750.7</v>
      </c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4"/>
    </row>
    <row r="154" spans="1:157" ht="12.75" customHeight="1" thickBot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72"/>
      <c r="BZ154" s="105"/>
      <c r="CA154" s="106"/>
      <c r="CB154" s="106"/>
      <c r="CC154" s="106"/>
      <c r="CD154" s="106"/>
      <c r="CE154" s="106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2"/>
      <c r="DB154" s="92"/>
      <c r="DC154" s="92"/>
      <c r="DD154" s="92"/>
      <c r="DE154" s="92"/>
      <c r="DF154" s="92"/>
      <c r="DG154" s="92"/>
      <c r="DH154" s="92"/>
      <c r="DI154" s="92"/>
      <c r="DJ154" s="92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6"/>
      <c r="EF154" s="225">
        <f t="shared" si="5"/>
        <v>0</v>
      </c>
      <c r="EG154" s="226"/>
      <c r="EH154" s="226"/>
      <c r="EI154" s="226"/>
      <c r="EJ154" s="226"/>
      <c r="EK154" s="226"/>
      <c r="EL154" s="226"/>
      <c r="EM154" s="226"/>
      <c r="EN154" s="226"/>
      <c r="EO154" s="226"/>
      <c r="EP154" s="226"/>
      <c r="EQ154" s="226"/>
      <c r="ER154" s="226"/>
      <c r="ES154" s="226"/>
      <c r="ET154" s="226"/>
      <c r="EU154" s="226"/>
      <c r="EV154" s="226"/>
      <c r="EW154" s="226"/>
      <c r="EX154" s="226"/>
      <c r="EY154" s="226"/>
      <c r="EZ154" s="226"/>
      <c r="FA154" s="227"/>
    </row>
    <row r="155" spans="1:157" ht="12" customHeight="1" hidden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6"/>
      <c r="CA155" s="36"/>
      <c r="CB155" s="36"/>
      <c r="CC155" s="36"/>
      <c r="CD155" s="36"/>
      <c r="CE155" s="36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</row>
    <row r="156" spans="1:157" s="2" customFormat="1" ht="15" customHeight="1" thickBo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6"/>
      <c r="CA156" s="36"/>
      <c r="CB156" s="36"/>
      <c r="CC156" s="36"/>
      <c r="CD156" s="36"/>
      <c r="CE156" s="36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8" t="s">
        <v>68</v>
      </c>
    </row>
    <row r="157" spans="1:157" s="12" customFormat="1" ht="37.5" customHeight="1">
      <c r="A157" s="250" t="s">
        <v>161</v>
      </c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  <c r="BQ157" s="148"/>
      <c r="BR157" s="148"/>
      <c r="BS157" s="148"/>
      <c r="BT157" s="148"/>
      <c r="BU157" s="148"/>
      <c r="BV157" s="148"/>
      <c r="BW157" s="148"/>
      <c r="BX157" s="148"/>
      <c r="BY157" s="148"/>
      <c r="BZ157" s="148" t="s">
        <v>213</v>
      </c>
      <c r="CA157" s="148"/>
      <c r="CB157" s="148"/>
      <c r="CC157" s="148"/>
      <c r="CD157" s="148"/>
      <c r="CE157" s="148"/>
      <c r="CF157" s="148" t="s">
        <v>212</v>
      </c>
      <c r="CG157" s="148"/>
      <c r="CH157" s="148"/>
      <c r="CI157" s="148"/>
      <c r="CJ157" s="148"/>
      <c r="CK157" s="148"/>
      <c r="CL157" s="148"/>
      <c r="CM157" s="148"/>
      <c r="CN157" s="148"/>
      <c r="CO157" s="129" t="s">
        <v>222</v>
      </c>
      <c r="CP157" s="130"/>
      <c r="CQ157" s="130"/>
      <c r="CR157" s="130"/>
      <c r="CS157" s="130"/>
      <c r="CT157" s="130"/>
      <c r="CU157" s="130"/>
      <c r="CV157" s="130"/>
      <c r="CW157" s="130"/>
      <c r="CX157" s="130"/>
      <c r="CY157" s="130"/>
      <c r="CZ157" s="130"/>
      <c r="DA157" s="130"/>
      <c r="DB157" s="130"/>
      <c r="DC157" s="130"/>
      <c r="DD157" s="130"/>
      <c r="DE157" s="130"/>
      <c r="DF157" s="130"/>
      <c r="DG157" s="130"/>
      <c r="DH157" s="130"/>
      <c r="DI157" s="130"/>
      <c r="DJ157" s="131"/>
      <c r="DK157" s="148" t="s">
        <v>2</v>
      </c>
      <c r="DL157" s="148"/>
      <c r="DM157" s="148"/>
      <c r="DN157" s="148"/>
      <c r="DO157" s="148"/>
      <c r="DP157" s="148"/>
      <c r="DQ157" s="148"/>
      <c r="DR157" s="148"/>
      <c r="DS157" s="148"/>
      <c r="DT157" s="148"/>
      <c r="DU157" s="148"/>
      <c r="DV157" s="148"/>
      <c r="DW157" s="148"/>
      <c r="DX157" s="148"/>
      <c r="DY157" s="148"/>
      <c r="DZ157" s="148"/>
      <c r="EA157" s="148"/>
      <c r="EB157" s="148"/>
      <c r="EC157" s="148"/>
      <c r="ED157" s="148"/>
      <c r="EE157" s="171"/>
      <c r="EF157" s="172" t="s">
        <v>1</v>
      </c>
      <c r="EG157" s="173"/>
      <c r="EH157" s="173"/>
      <c r="EI157" s="173"/>
      <c r="EJ157" s="173"/>
      <c r="EK157" s="173"/>
      <c r="EL157" s="173"/>
      <c r="EM157" s="173"/>
      <c r="EN157" s="173"/>
      <c r="EO157" s="173"/>
      <c r="EP157" s="173"/>
      <c r="EQ157" s="173"/>
      <c r="ER157" s="173"/>
      <c r="ES157" s="173"/>
      <c r="ET157" s="173"/>
      <c r="EU157" s="173"/>
      <c r="EV157" s="173"/>
      <c r="EW157" s="173"/>
      <c r="EX157" s="173"/>
      <c r="EY157" s="173"/>
      <c r="EZ157" s="173"/>
      <c r="FA157" s="174"/>
    </row>
    <row r="158" spans="1:157" s="6" customFormat="1" ht="12.75" customHeight="1" thickBot="1">
      <c r="A158" s="206">
        <v>1</v>
      </c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207"/>
      <c r="BD158" s="207"/>
      <c r="BE158" s="207"/>
      <c r="BF158" s="207"/>
      <c r="BG158" s="207"/>
      <c r="BH158" s="207"/>
      <c r="BI158" s="207"/>
      <c r="BJ158" s="207"/>
      <c r="BK158" s="207"/>
      <c r="BL158" s="207"/>
      <c r="BM158" s="207"/>
      <c r="BN158" s="207"/>
      <c r="BO158" s="207"/>
      <c r="BP158" s="207"/>
      <c r="BQ158" s="207"/>
      <c r="BR158" s="207"/>
      <c r="BS158" s="207"/>
      <c r="BT158" s="207"/>
      <c r="BU158" s="207"/>
      <c r="BV158" s="207"/>
      <c r="BW158" s="207"/>
      <c r="BX158" s="207"/>
      <c r="BY158" s="207"/>
      <c r="BZ158" s="143">
        <v>2</v>
      </c>
      <c r="CA158" s="143"/>
      <c r="CB158" s="143"/>
      <c r="CC158" s="143"/>
      <c r="CD158" s="143"/>
      <c r="CE158" s="143"/>
      <c r="CF158" s="143">
        <v>3</v>
      </c>
      <c r="CG158" s="143"/>
      <c r="CH158" s="143"/>
      <c r="CI158" s="143"/>
      <c r="CJ158" s="143"/>
      <c r="CK158" s="143"/>
      <c r="CL158" s="143"/>
      <c r="CM158" s="143"/>
      <c r="CN158" s="143"/>
      <c r="CO158" s="143">
        <v>4</v>
      </c>
      <c r="CP158" s="143"/>
      <c r="CQ158" s="143"/>
      <c r="CR158" s="143"/>
      <c r="CS158" s="143"/>
      <c r="CT158" s="143"/>
      <c r="CU158" s="143"/>
      <c r="CV158" s="143"/>
      <c r="CW158" s="143"/>
      <c r="CX158" s="143"/>
      <c r="CY158" s="143"/>
      <c r="CZ158" s="143"/>
      <c r="DA158" s="143"/>
      <c r="DB158" s="143"/>
      <c r="DC158" s="143"/>
      <c r="DD158" s="143"/>
      <c r="DE158" s="143"/>
      <c r="DF158" s="143"/>
      <c r="DG158" s="143"/>
      <c r="DH158" s="143"/>
      <c r="DI158" s="143"/>
      <c r="DJ158" s="143"/>
      <c r="DK158" s="143">
        <v>5</v>
      </c>
      <c r="DL158" s="143"/>
      <c r="DM158" s="143"/>
      <c r="DN158" s="143"/>
      <c r="DO158" s="143"/>
      <c r="DP158" s="143"/>
      <c r="DQ158" s="143"/>
      <c r="DR158" s="143"/>
      <c r="DS158" s="143"/>
      <c r="DT158" s="143"/>
      <c r="DU158" s="143"/>
      <c r="DV158" s="143"/>
      <c r="DW158" s="143"/>
      <c r="DX158" s="143"/>
      <c r="DY158" s="143"/>
      <c r="DZ158" s="143"/>
      <c r="EA158" s="143"/>
      <c r="EB158" s="143"/>
      <c r="EC158" s="143"/>
      <c r="ED158" s="143"/>
      <c r="EE158" s="170"/>
      <c r="EF158" s="175">
        <v>6</v>
      </c>
      <c r="EG158" s="143"/>
      <c r="EH158" s="143"/>
      <c r="EI158" s="143"/>
      <c r="EJ158" s="143"/>
      <c r="EK158" s="143"/>
      <c r="EL158" s="143"/>
      <c r="EM158" s="143"/>
      <c r="EN158" s="143"/>
      <c r="EO158" s="143"/>
      <c r="EP158" s="143"/>
      <c r="EQ158" s="143"/>
      <c r="ER158" s="143"/>
      <c r="ES158" s="143"/>
      <c r="ET158" s="143"/>
      <c r="EU158" s="143"/>
      <c r="EV158" s="143"/>
      <c r="EW158" s="143"/>
      <c r="EX158" s="143"/>
      <c r="EY158" s="143"/>
      <c r="EZ158" s="143"/>
      <c r="FA158" s="176"/>
    </row>
    <row r="159" spans="1:157" ht="16.5" customHeight="1" thickBot="1">
      <c r="A159" s="219" t="s">
        <v>80</v>
      </c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19"/>
      <c r="AK159" s="219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19"/>
      <c r="AY159" s="219"/>
      <c r="AZ159" s="219"/>
      <c r="BA159" s="219"/>
      <c r="BB159" s="219"/>
      <c r="BC159" s="219"/>
      <c r="BD159" s="219"/>
      <c r="BE159" s="219"/>
      <c r="BF159" s="219"/>
      <c r="BG159" s="219"/>
      <c r="BH159" s="219"/>
      <c r="BI159" s="219"/>
      <c r="BJ159" s="219"/>
      <c r="BK159" s="219"/>
      <c r="BL159" s="219"/>
      <c r="BM159" s="219"/>
      <c r="BN159" s="219"/>
      <c r="BO159" s="219"/>
      <c r="BP159" s="219"/>
      <c r="BQ159" s="219"/>
      <c r="BR159" s="219"/>
      <c r="BS159" s="219"/>
      <c r="BT159" s="219"/>
      <c r="BU159" s="219"/>
      <c r="BV159" s="219"/>
      <c r="BW159" s="219"/>
      <c r="BX159" s="219"/>
      <c r="BY159" s="220"/>
      <c r="BZ159" s="105" t="s">
        <v>76</v>
      </c>
      <c r="CA159" s="106"/>
      <c r="CB159" s="106"/>
      <c r="CC159" s="106"/>
      <c r="CD159" s="106"/>
      <c r="CE159" s="106"/>
      <c r="CF159" s="92">
        <v>270</v>
      </c>
      <c r="CG159" s="92"/>
      <c r="CH159" s="92"/>
      <c r="CI159" s="92"/>
      <c r="CJ159" s="92"/>
      <c r="CK159" s="92"/>
      <c r="CL159" s="92"/>
      <c r="CM159" s="92"/>
      <c r="CN159" s="92"/>
      <c r="CO159" s="116">
        <f>CO160+CO176+CO190</f>
        <v>-14705136.92</v>
      </c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  <c r="DK159" s="75">
        <f>DK160+DK176+DK190</f>
        <v>0</v>
      </c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6"/>
      <c r="EF159" s="71">
        <f aca="true" t="shared" si="6" ref="EF159:EF221">CO159+DK159</f>
        <v>-14705136.92</v>
      </c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4"/>
    </row>
    <row r="160" spans="1:157" ht="12.75" customHeight="1">
      <c r="A160" s="208" t="s">
        <v>29</v>
      </c>
      <c r="B160" s="208"/>
      <c r="C160" s="208"/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  <c r="AW160" s="208"/>
      <c r="AX160" s="208"/>
      <c r="AY160" s="208"/>
      <c r="AZ160" s="208"/>
      <c r="BA160" s="208"/>
      <c r="BB160" s="208"/>
      <c r="BC160" s="208"/>
      <c r="BD160" s="208"/>
      <c r="BE160" s="208"/>
      <c r="BF160" s="208"/>
      <c r="BG160" s="208"/>
      <c r="BH160" s="208"/>
      <c r="BI160" s="208"/>
      <c r="BJ160" s="208"/>
      <c r="BK160" s="208"/>
      <c r="BL160" s="208"/>
      <c r="BM160" s="208"/>
      <c r="BN160" s="208"/>
      <c r="BO160" s="208"/>
      <c r="BP160" s="208"/>
      <c r="BQ160" s="208"/>
      <c r="BR160" s="208"/>
      <c r="BS160" s="208"/>
      <c r="BT160" s="208"/>
      <c r="BU160" s="208"/>
      <c r="BV160" s="208"/>
      <c r="BW160" s="208"/>
      <c r="BX160" s="208"/>
      <c r="BY160" s="209"/>
      <c r="BZ160" s="93" t="s">
        <v>77</v>
      </c>
      <c r="CA160" s="94"/>
      <c r="CB160" s="94"/>
      <c r="CC160" s="94"/>
      <c r="CD160" s="94"/>
      <c r="CE160" s="95"/>
      <c r="CF160" s="91">
        <v>271</v>
      </c>
      <c r="CG160" s="119"/>
      <c r="CH160" s="119"/>
      <c r="CI160" s="119"/>
      <c r="CJ160" s="119"/>
      <c r="CK160" s="119"/>
      <c r="CL160" s="119"/>
      <c r="CM160" s="119"/>
      <c r="CN160" s="120"/>
      <c r="CO160" s="213">
        <f>SUM(CO162:DJ175)</f>
        <v>-15518849.42</v>
      </c>
      <c r="CP160" s="214"/>
      <c r="CQ160" s="214"/>
      <c r="CR160" s="214"/>
      <c r="CS160" s="214"/>
      <c r="CT160" s="214"/>
      <c r="CU160" s="214"/>
      <c r="CV160" s="214"/>
      <c r="CW160" s="214"/>
      <c r="CX160" s="214"/>
      <c r="CY160" s="214"/>
      <c r="CZ160" s="214"/>
      <c r="DA160" s="214"/>
      <c r="DB160" s="214"/>
      <c r="DC160" s="214"/>
      <c r="DD160" s="214"/>
      <c r="DE160" s="214"/>
      <c r="DF160" s="214"/>
      <c r="DG160" s="214"/>
      <c r="DH160" s="214"/>
      <c r="DI160" s="214"/>
      <c r="DJ160" s="215"/>
      <c r="DK160" s="86">
        <f>SUM(DK163:EE175)</f>
        <v>0</v>
      </c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190">
        <f t="shared" si="6"/>
        <v>-15518849.42</v>
      </c>
      <c r="EG160" s="191"/>
      <c r="EH160" s="191"/>
      <c r="EI160" s="191"/>
      <c r="EJ160" s="191"/>
      <c r="EK160" s="191"/>
      <c r="EL160" s="191"/>
      <c r="EM160" s="191"/>
      <c r="EN160" s="191"/>
      <c r="EO160" s="191"/>
      <c r="EP160" s="191"/>
      <c r="EQ160" s="191"/>
      <c r="ER160" s="191"/>
      <c r="ES160" s="191"/>
      <c r="ET160" s="191"/>
      <c r="EU160" s="191"/>
      <c r="EV160" s="191"/>
      <c r="EW160" s="191"/>
      <c r="EX160" s="191"/>
      <c r="EY160" s="191"/>
      <c r="EZ160" s="191"/>
      <c r="FA160" s="192"/>
    </row>
    <row r="161" spans="1:157" ht="13.5" customHeight="1" thickBot="1">
      <c r="A161" s="99" t="s">
        <v>224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72"/>
      <c r="BZ161" s="96"/>
      <c r="CA161" s="97"/>
      <c r="CB161" s="97"/>
      <c r="CC161" s="97"/>
      <c r="CD161" s="97"/>
      <c r="CE161" s="98"/>
      <c r="CF161" s="121"/>
      <c r="CG161" s="122"/>
      <c r="CH161" s="122"/>
      <c r="CI161" s="122"/>
      <c r="CJ161" s="122"/>
      <c r="CK161" s="122"/>
      <c r="CL161" s="122"/>
      <c r="CM161" s="122"/>
      <c r="CN161" s="123"/>
      <c r="CO161" s="216"/>
      <c r="CP161" s="217"/>
      <c r="CQ161" s="217"/>
      <c r="CR161" s="217"/>
      <c r="CS161" s="217"/>
      <c r="CT161" s="217"/>
      <c r="CU161" s="217"/>
      <c r="CV161" s="217"/>
      <c r="CW161" s="217"/>
      <c r="CX161" s="217"/>
      <c r="CY161" s="217"/>
      <c r="CZ161" s="217"/>
      <c r="DA161" s="217"/>
      <c r="DB161" s="217"/>
      <c r="DC161" s="217"/>
      <c r="DD161" s="217"/>
      <c r="DE161" s="217"/>
      <c r="DF161" s="217"/>
      <c r="DG161" s="217"/>
      <c r="DH161" s="217"/>
      <c r="DI161" s="217"/>
      <c r="DJ161" s="218"/>
      <c r="DK161" s="88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193"/>
      <c r="EG161" s="194"/>
      <c r="EH161" s="194"/>
      <c r="EI161" s="194"/>
      <c r="EJ161" s="194"/>
      <c r="EK161" s="194"/>
      <c r="EL161" s="194"/>
      <c r="EM161" s="194"/>
      <c r="EN161" s="194"/>
      <c r="EO161" s="194"/>
      <c r="EP161" s="194"/>
      <c r="EQ161" s="194"/>
      <c r="ER161" s="194"/>
      <c r="ES161" s="194"/>
      <c r="ET161" s="194"/>
      <c r="EU161" s="194"/>
      <c r="EV161" s="194"/>
      <c r="EW161" s="194"/>
      <c r="EX161" s="194"/>
      <c r="EY161" s="194"/>
      <c r="EZ161" s="194"/>
      <c r="FA161" s="195"/>
    </row>
    <row r="162" spans="1:157" ht="13.5" customHeight="1" thickBot="1">
      <c r="A162" s="99" t="s">
        <v>328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72"/>
      <c r="BZ162" s="105"/>
      <c r="CA162" s="106"/>
      <c r="CB162" s="106"/>
      <c r="CC162" s="106"/>
      <c r="CD162" s="106"/>
      <c r="CE162" s="106"/>
      <c r="CF162" s="92"/>
      <c r="CG162" s="92"/>
      <c r="CH162" s="92"/>
      <c r="CI162" s="92"/>
      <c r="CJ162" s="92"/>
      <c r="CK162" s="92"/>
      <c r="CL162" s="92"/>
      <c r="CM162" s="92"/>
      <c r="CN162" s="92"/>
      <c r="CO162" s="124"/>
      <c r="CP162" s="124"/>
      <c r="CQ162" s="124"/>
      <c r="CR162" s="124"/>
      <c r="CS162" s="124"/>
      <c r="CT162" s="124"/>
      <c r="CU162" s="124"/>
      <c r="CV162" s="124"/>
      <c r="CW162" s="124"/>
      <c r="CX162" s="124"/>
      <c r="CY162" s="124"/>
      <c r="CZ162" s="124"/>
      <c r="DA162" s="124"/>
      <c r="DB162" s="124"/>
      <c r="DC162" s="124"/>
      <c r="DD162" s="124"/>
      <c r="DE162" s="124"/>
      <c r="DF162" s="124"/>
      <c r="DG162" s="124"/>
      <c r="DH162" s="124"/>
      <c r="DI162" s="124"/>
      <c r="DJ162" s="124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6"/>
      <c r="EF162" s="71">
        <f>CO162+DK162</f>
        <v>0</v>
      </c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4"/>
    </row>
    <row r="163" spans="1:157" ht="13.5" customHeight="1" thickBot="1">
      <c r="A163" s="99" t="s">
        <v>227</v>
      </c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72"/>
      <c r="BZ163" s="105"/>
      <c r="CA163" s="106"/>
      <c r="CB163" s="106"/>
      <c r="CC163" s="106"/>
      <c r="CD163" s="106"/>
      <c r="CE163" s="106"/>
      <c r="CF163" s="92"/>
      <c r="CG163" s="92"/>
      <c r="CH163" s="92"/>
      <c r="CI163" s="92"/>
      <c r="CJ163" s="92"/>
      <c r="CK163" s="92"/>
      <c r="CL163" s="92"/>
      <c r="CM163" s="92"/>
      <c r="CN163" s="92"/>
      <c r="CO163" s="92">
        <v>219861.84</v>
      </c>
      <c r="CP163" s="92"/>
      <c r="CQ163" s="92"/>
      <c r="CR163" s="92"/>
      <c r="CS163" s="92"/>
      <c r="CT163" s="92"/>
      <c r="CU163" s="92"/>
      <c r="CV163" s="92"/>
      <c r="CW163" s="92"/>
      <c r="CX163" s="92"/>
      <c r="CY163" s="92"/>
      <c r="CZ163" s="92"/>
      <c r="DA163" s="92"/>
      <c r="DB163" s="92"/>
      <c r="DC163" s="92"/>
      <c r="DD163" s="92"/>
      <c r="DE163" s="92"/>
      <c r="DF163" s="92"/>
      <c r="DG163" s="92"/>
      <c r="DH163" s="92"/>
      <c r="DI163" s="92"/>
      <c r="DJ163" s="92"/>
      <c r="DK163" s="75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6"/>
      <c r="EF163" s="77">
        <f t="shared" si="6"/>
        <v>219861.84</v>
      </c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9"/>
    </row>
    <row r="164" spans="1:157" ht="13.5" customHeight="1" thickBot="1">
      <c r="A164" s="99" t="s">
        <v>234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72"/>
      <c r="BZ164" s="105"/>
      <c r="CA164" s="106"/>
      <c r="CB164" s="106"/>
      <c r="CC164" s="106"/>
      <c r="CD164" s="106"/>
      <c r="CE164" s="106"/>
      <c r="CF164" s="92"/>
      <c r="CG164" s="92"/>
      <c r="CH164" s="92"/>
      <c r="CI164" s="92"/>
      <c r="CJ164" s="92"/>
      <c r="CK164" s="92"/>
      <c r="CL164" s="92"/>
      <c r="CM164" s="92"/>
      <c r="CN164" s="92"/>
      <c r="CO164" s="92"/>
      <c r="CP164" s="92"/>
      <c r="CQ164" s="92"/>
      <c r="CR164" s="92"/>
      <c r="CS164" s="92"/>
      <c r="CT164" s="92"/>
      <c r="CU164" s="92"/>
      <c r="CV164" s="92"/>
      <c r="CW164" s="92"/>
      <c r="CX164" s="92"/>
      <c r="CY164" s="92"/>
      <c r="CZ164" s="92"/>
      <c r="DA164" s="92"/>
      <c r="DB164" s="92"/>
      <c r="DC164" s="92"/>
      <c r="DD164" s="92"/>
      <c r="DE164" s="92"/>
      <c r="DF164" s="92"/>
      <c r="DG164" s="92"/>
      <c r="DH164" s="92"/>
      <c r="DI164" s="92"/>
      <c r="DJ164" s="92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6"/>
      <c r="EF164" s="77">
        <f t="shared" si="6"/>
        <v>0</v>
      </c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9"/>
    </row>
    <row r="165" spans="1:157" ht="13.5" customHeight="1" thickBot="1">
      <c r="A165" s="99" t="s">
        <v>329</v>
      </c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72"/>
      <c r="BZ165" s="105"/>
      <c r="CA165" s="106"/>
      <c r="CB165" s="106"/>
      <c r="CC165" s="106"/>
      <c r="CD165" s="106"/>
      <c r="CE165" s="106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92"/>
      <c r="CX165" s="92"/>
      <c r="CY165" s="92"/>
      <c r="CZ165" s="92"/>
      <c r="DA165" s="92"/>
      <c r="DB165" s="92"/>
      <c r="DC165" s="92"/>
      <c r="DD165" s="92"/>
      <c r="DE165" s="92"/>
      <c r="DF165" s="92"/>
      <c r="DG165" s="92"/>
      <c r="DH165" s="92"/>
      <c r="DI165" s="92"/>
      <c r="DJ165" s="92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6"/>
      <c r="EF165" s="77">
        <f>CO165+DK165</f>
        <v>0</v>
      </c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9"/>
    </row>
    <row r="166" spans="1:157" ht="13.5" customHeight="1" thickBot="1">
      <c r="A166" s="99" t="s">
        <v>330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72"/>
      <c r="BZ166" s="105"/>
      <c r="CA166" s="106"/>
      <c r="CB166" s="106"/>
      <c r="CC166" s="106"/>
      <c r="CD166" s="106"/>
      <c r="CE166" s="106"/>
      <c r="CF166" s="92"/>
      <c r="CG166" s="92"/>
      <c r="CH166" s="92"/>
      <c r="CI166" s="92"/>
      <c r="CJ166" s="92"/>
      <c r="CK166" s="92"/>
      <c r="CL166" s="92"/>
      <c r="CM166" s="92"/>
      <c r="CN166" s="92"/>
      <c r="CO166" s="92"/>
      <c r="CP166" s="92"/>
      <c r="CQ166" s="92"/>
      <c r="CR166" s="92"/>
      <c r="CS166" s="92"/>
      <c r="CT166" s="92"/>
      <c r="CU166" s="92"/>
      <c r="CV166" s="92"/>
      <c r="CW166" s="92"/>
      <c r="CX166" s="92"/>
      <c r="CY166" s="92"/>
      <c r="CZ166" s="92"/>
      <c r="DA166" s="92"/>
      <c r="DB166" s="92"/>
      <c r="DC166" s="92"/>
      <c r="DD166" s="92"/>
      <c r="DE166" s="92"/>
      <c r="DF166" s="92"/>
      <c r="DG166" s="92"/>
      <c r="DH166" s="92"/>
      <c r="DI166" s="92"/>
      <c r="DJ166" s="92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6"/>
      <c r="EF166" s="77">
        <f>CO166+DK166</f>
        <v>0</v>
      </c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9"/>
    </row>
    <row r="167" spans="1:157" ht="13.5" customHeight="1" thickBot="1">
      <c r="A167" s="99" t="s">
        <v>331</v>
      </c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72"/>
      <c r="BZ167" s="105"/>
      <c r="CA167" s="106"/>
      <c r="CB167" s="106"/>
      <c r="CC167" s="106"/>
      <c r="CD167" s="106"/>
      <c r="CE167" s="106"/>
      <c r="CF167" s="92"/>
      <c r="CG167" s="92"/>
      <c r="CH167" s="92"/>
      <c r="CI167" s="92"/>
      <c r="CJ167" s="92"/>
      <c r="CK167" s="92"/>
      <c r="CL167" s="92"/>
      <c r="CM167" s="92"/>
      <c r="CN167" s="92"/>
      <c r="CO167" s="92"/>
      <c r="CP167" s="92"/>
      <c r="CQ167" s="92"/>
      <c r="CR167" s="92"/>
      <c r="CS167" s="92"/>
      <c r="CT167" s="92"/>
      <c r="CU167" s="92"/>
      <c r="CV167" s="92"/>
      <c r="CW167" s="92"/>
      <c r="CX167" s="92"/>
      <c r="CY167" s="92"/>
      <c r="CZ167" s="92"/>
      <c r="DA167" s="92"/>
      <c r="DB167" s="92"/>
      <c r="DC167" s="92"/>
      <c r="DD167" s="92"/>
      <c r="DE167" s="92"/>
      <c r="DF167" s="92"/>
      <c r="DG167" s="92"/>
      <c r="DH167" s="92"/>
      <c r="DI167" s="92"/>
      <c r="DJ167" s="92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6"/>
      <c r="EF167" s="77">
        <f>CO167+DK167</f>
        <v>0</v>
      </c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9"/>
    </row>
    <row r="168" spans="1:157" ht="13.5" customHeight="1" thickBot="1">
      <c r="A168" s="99" t="s">
        <v>228</v>
      </c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72"/>
      <c r="BZ168" s="105"/>
      <c r="CA168" s="106"/>
      <c r="CB168" s="106"/>
      <c r="CC168" s="106"/>
      <c r="CD168" s="106"/>
      <c r="CE168" s="106"/>
      <c r="CF168" s="92"/>
      <c r="CG168" s="92"/>
      <c r="CH168" s="92"/>
      <c r="CI168" s="92"/>
      <c r="CJ168" s="92"/>
      <c r="CK168" s="92"/>
      <c r="CL168" s="92"/>
      <c r="CM168" s="92"/>
      <c r="CN168" s="92"/>
      <c r="CO168" s="92"/>
      <c r="CP168" s="92"/>
      <c r="CQ168" s="92"/>
      <c r="CR168" s="92"/>
      <c r="CS168" s="92"/>
      <c r="CT168" s="92"/>
      <c r="CU168" s="92"/>
      <c r="CV168" s="92"/>
      <c r="CW168" s="92"/>
      <c r="CX168" s="92"/>
      <c r="CY168" s="92"/>
      <c r="CZ168" s="92"/>
      <c r="DA168" s="92"/>
      <c r="DB168" s="92"/>
      <c r="DC168" s="92"/>
      <c r="DD168" s="92"/>
      <c r="DE168" s="92"/>
      <c r="DF168" s="92"/>
      <c r="DG168" s="92"/>
      <c r="DH168" s="92"/>
      <c r="DI168" s="92"/>
      <c r="DJ168" s="92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6"/>
      <c r="EF168" s="77">
        <f t="shared" si="6"/>
        <v>0</v>
      </c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9"/>
    </row>
    <row r="169" spans="1:157" ht="13.5" customHeight="1" thickBot="1">
      <c r="A169" s="99" t="s">
        <v>229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72"/>
      <c r="BZ169" s="105"/>
      <c r="CA169" s="106"/>
      <c r="CB169" s="106"/>
      <c r="CC169" s="106"/>
      <c r="CD169" s="106"/>
      <c r="CE169" s="106"/>
      <c r="CF169" s="92"/>
      <c r="CG169" s="92"/>
      <c r="CH169" s="92"/>
      <c r="CI169" s="92"/>
      <c r="CJ169" s="92"/>
      <c r="CK169" s="92"/>
      <c r="CL169" s="92"/>
      <c r="CM169" s="92"/>
      <c r="CN169" s="92"/>
      <c r="CO169" s="124">
        <v>-15910316.74</v>
      </c>
      <c r="CP169" s="124"/>
      <c r="CQ169" s="124"/>
      <c r="CR169" s="124"/>
      <c r="CS169" s="124"/>
      <c r="CT169" s="124"/>
      <c r="CU169" s="124"/>
      <c r="CV169" s="124"/>
      <c r="CW169" s="124"/>
      <c r="CX169" s="124"/>
      <c r="CY169" s="124"/>
      <c r="CZ169" s="124"/>
      <c r="DA169" s="124"/>
      <c r="DB169" s="124"/>
      <c r="DC169" s="124"/>
      <c r="DD169" s="124"/>
      <c r="DE169" s="124"/>
      <c r="DF169" s="124"/>
      <c r="DG169" s="124"/>
      <c r="DH169" s="124"/>
      <c r="DI169" s="124"/>
      <c r="DJ169" s="124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5"/>
      <c r="EE169" s="76"/>
      <c r="EF169" s="71">
        <f t="shared" si="6"/>
        <v>-15910316.74</v>
      </c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4"/>
    </row>
    <row r="170" spans="1:157" ht="13.5" customHeight="1" thickBot="1">
      <c r="A170" s="99" t="s">
        <v>230</v>
      </c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72"/>
      <c r="BZ170" s="105"/>
      <c r="CA170" s="106"/>
      <c r="CB170" s="106"/>
      <c r="CC170" s="106"/>
      <c r="CD170" s="106"/>
      <c r="CE170" s="106"/>
      <c r="CF170" s="92"/>
      <c r="CG170" s="92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R170" s="92"/>
      <c r="CS170" s="92"/>
      <c r="CT170" s="92"/>
      <c r="CU170" s="92"/>
      <c r="CV170" s="92"/>
      <c r="CW170" s="92"/>
      <c r="CX170" s="92"/>
      <c r="CY170" s="92"/>
      <c r="CZ170" s="92"/>
      <c r="DA170" s="92"/>
      <c r="DB170" s="92"/>
      <c r="DC170" s="92"/>
      <c r="DD170" s="92"/>
      <c r="DE170" s="92"/>
      <c r="DF170" s="92"/>
      <c r="DG170" s="92"/>
      <c r="DH170" s="92"/>
      <c r="DI170" s="92"/>
      <c r="DJ170" s="92"/>
      <c r="DK170" s="75"/>
      <c r="DL170" s="75"/>
      <c r="DM170" s="75"/>
      <c r="DN170" s="75"/>
      <c r="DO170" s="75"/>
      <c r="DP170" s="75"/>
      <c r="DQ170" s="75"/>
      <c r="DR170" s="75"/>
      <c r="DS170" s="75"/>
      <c r="DT170" s="75"/>
      <c r="DU170" s="75"/>
      <c r="DV170" s="75"/>
      <c r="DW170" s="75"/>
      <c r="DX170" s="75"/>
      <c r="DY170" s="75"/>
      <c r="DZ170" s="75"/>
      <c r="EA170" s="75"/>
      <c r="EB170" s="75"/>
      <c r="EC170" s="75"/>
      <c r="ED170" s="75"/>
      <c r="EE170" s="76"/>
      <c r="EF170" s="77">
        <f t="shared" si="6"/>
        <v>0</v>
      </c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9"/>
    </row>
    <row r="171" spans="1:157" ht="13.5" customHeight="1" thickBot="1">
      <c r="A171" s="99" t="s">
        <v>332</v>
      </c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72"/>
      <c r="BZ171" s="105"/>
      <c r="CA171" s="106"/>
      <c r="CB171" s="106"/>
      <c r="CC171" s="106"/>
      <c r="CD171" s="106"/>
      <c r="CE171" s="106"/>
      <c r="CF171" s="92"/>
      <c r="CG171" s="92"/>
      <c r="CH171" s="92"/>
      <c r="CI171" s="92"/>
      <c r="CJ171" s="92"/>
      <c r="CK171" s="92"/>
      <c r="CL171" s="92"/>
      <c r="CM171" s="92"/>
      <c r="CN171" s="92"/>
      <c r="CO171" s="92"/>
      <c r="CP171" s="92"/>
      <c r="CQ171" s="92"/>
      <c r="CR171" s="92"/>
      <c r="CS171" s="92"/>
      <c r="CT171" s="92"/>
      <c r="CU171" s="92"/>
      <c r="CV171" s="92"/>
      <c r="CW171" s="92"/>
      <c r="CX171" s="92"/>
      <c r="CY171" s="92"/>
      <c r="CZ171" s="92"/>
      <c r="DA171" s="92"/>
      <c r="DB171" s="92"/>
      <c r="DC171" s="92"/>
      <c r="DD171" s="92"/>
      <c r="DE171" s="92"/>
      <c r="DF171" s="92"/>
      <c r="DG171" s="92"/>
      <c r="DH171" s="92"/>
      <c r="DI171" s="92"/>
      <c r="DJ171" s="92"/>
      <c r="DK171" s="75"/>
      <c r="DL171" s="75"/>
      <c r="DM171" s="75"/>
      <c r="DN171" s="75"/>
      <c r="DO171" s="75"/>
      <c r="DP171" s="75"/>
      <c r="DQ171" s="75"/>
      <c r="DR171" s="75"/>
      <c r="DS171" s="75"/>
      <c r="DT171" s="75"/>
      <c r="DU171" s="75"/>
      <c r="DV171" s="75"/>
      <c r="DW171" s="75"/>
      <c r="DX171" s="75"/>
      <c r="DY171" s="75"/>
      <c r="DZ171" s="75"/>
      <c r="EA171" s="75"/>
      <c r="EB171" s="75"/>
      <c r="EC171" s="75"/>
      <c r="ED171" s="75"/>
      <c r="EE171" s="76"/>
      <c r="EF171" s="77">
        <f>CO171+DK171</f>
        <v>0</v>
      </c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9"/>
    </row>
    <row r="172" spans="1:157" ht="13.5" customHeight="1" thickBot="1">
      <c r="A172" s="99" t="s">
        <v>231</v>
      </c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72"/>
      <c r="BZ172" s="105"/>
      <c r="CA172" s="106"/>
      <c r="CB172" s="106"/>
      <c r="CC172" s="106"/>
      <c r="CD172" s="106"/>
      <c r="CE172" s="106"/>
      <c r="CF172" s="92"/>
      <c r="CG172" s="92"/>
      <c r="CH172" s="92"/>
      <c r="CI172" s="92"/>
      <c r="CJ172" s="92"/>
      <c r="CK172" s="92"/>
      <c r="CL172" s="92"/>
      <c r="CM172" s="92"/>
      <c r="CN172" s="92"/>
      <c r="CO172" s="92"/>
      <c r="CP172" s="92"/>
      <c r="CQ172" s="92"/>
      <c r="CR172" s="92"/>
      <c r="CS172" s="92"/>
      <c r="CT172" s="92"/>
      <c r="CU172" s="92"/>
      <c r="CV172" s="92"/>
      <c r="CW172" s="92"/>
      <c r="CX172" s="92"/>
      <c r="CY172" s="92"/>
      <c r="CZ172" s="92"/>
      <c r="DA172" s="92"/>
      <c r="DB172" s="92"/>
      <c r="DC172" s="92"/>
      <c r="DD172" s="92"/>
      <c r="DE172" s="92"/>
      <c r="DF172" s="92"/>
      <c r="DG172" s="92"/>
      <c r="DH172" s="92"/>
      <c r="DI172" s="92"/>
      <c r="DJ172" s="92"/>
      <c r="DK172" s="75"/>
      <c r="DL172" s="75"/>
      <c r="DM172" s="75"/>
      <c r="DN172" s="75"/>
      <c r="DO172" s="75"/>
      <c r="DP172" s="75"/>
      <c r="DQ172" s="75"/>
      <c r="DR172" s="75"/>
      <c r="DS172" s="75"/>
      <c r="DT172" s="75"/>
      <c r="DU172" s="75"/>
      <c r="DV172" s="75"/>
      <c r="DW172" s="75"/>
      <c r="DX172" s="75"/>
      <c r="DY172" s="75"/>
      <c r="DZ172" s="75"/>
      <c r="EA172" s="75"/>
      <c r="EB172" s="75"/>
      <c r="EC172" s="75"/>
      <c r="ED172" s="75"/>
      <c r="EE172" s="76"/>
      <c r="EF172" s="77">
        <f t="shared" si="6"/>
        <v>0</v>
      </c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9"/>
    </row>
    <row r="173" spans="1:157" ht="13.5" customHeight="1" thickBot="1">
      <c r="A173" s="99" t="s">
        <v>232</v>
      </c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72"/>
      <c r="BZ173" s="105"/>
      <c r="CA173" s="106"/>
      <c r="CB173" s="106"/>
      <c r="CC173" s="106"/>
      <c r="CD173" s="106"/>
      <c r="CE173" s="106"/>
      <c r="CF173" s="92"/>
      <c r="CG173" s="92"/>
      <c r="CH173" s="92"/>
      <c r="CI173" s="92"/>
      <c r="CJ173" s="92"/>
      <c r="CK173" s="92"/>
      <c r="CL173" s="92"/>
      <c r="CM173" s="92"/>
      <c r="CN173" s="92"/>
      <c r="CO173" s="92"/>
      <c r="CP173" s="92"/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  <c r="DC173" s="92"/>
      <c r="DD173" s="92"/>
      <c r="DE173" s="92"/>
      <c r="DF173" s="92"/>
      <c r="DG173" s="92"/>
      <c r="DH173" s="92"/>
      <c r="DI173" s="92"/>
      <c r="DJ173" s="92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6"/>
      <c r="EF173" s="77">
        <f t="shared" si="6"/>
        <v>0</v>
      </c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9"/>
    </row>
    <row r="174" spans="1:157" ht="13.5" customHeight="1" thickBot="1">
      <c r="A174" s="99" t="s">
        <v>233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72"/>
      <c r="BZ174" s="105"/>
      <c r="CA174" s="106"/>
      <c r="CB174" s="106"/>
      <c r="CC174" s="106"/>
      <c r="CD174" s="106"/>
      <c r="CE174" s="106"/>
      <c r="CF174" s="92"/>
      <c r="CG174" s="92"/>
      <c r="CH174" s="92"/>
      <c r="CI174" s="92"/>
      <c r="CJ174" s="92"/>
      <c r="CK174" s="92"/>
      <c r="CL174" s="92"/>
      <c r="CM174" s="92"/>
      <c r="CN174" s="92"/>
      <c r="CO174" s="92">
        <v>171605.48</v>
      </c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2"/>
      <c r="DD174" s="92"/>
      <c r="DE174" s="92"/>
      <c r="DF174" s="92"/>
      <c r="DG174" s="92"/>
      <c r="DH174" s="92"/>
      <c r="DI174" s="92"/>
      <c r="DJ174" s="92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6"/>
      <c r="EF174" s="77">
        <f t="shared" si="6"/>
        <v>171605.48</v>
      </c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9"/>
    </row>
    <row r="175" spans="1:157" ht="9.75" customHeight="1" thickBot="1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72"/>
      <c r="BZ175" s="105"/>
      <c r="CA175" s="106"/>
      <c r="CB175" s="106"/>
      <c r="CC175" s="106"/>
      <c r="CD175" s="106"/>
      <c r="CE175" s="106"/>
      <c r="CF175" s="92"/>
      <c r="CG175" s="92"/>
      <c r="CH175" s="92"/>
      <c r="CI175" s="92"/>
      <c r="CJ175" s="92"/>
      <c r="CK175" s="92"/>
      <c r="CL175" s="92"/>
      <c r="CM175" s="92"/>
      <c r="CN175" s="92"/>
      <c r="CO175" s="92"/>
      <c r="CP175" s="92"/>
      <c r="CQ175" s="92"/>
      <c r="CR175" s="92"/>
      <c r="CS175" s="92"/>
      <c r="CT175" s="92"/>
      <c r="CU175" s="92"/>
      <c r="CV175" s="92"/>
      <c r="CW175" s="92"/>
      <c r="CX175" s="92"/>
      <c r="CY175" s="92"/>
      <c r="CZ175" s="92"/>
      <c r="DA175" s="92"/>
      <c r="DB175" s="92"/>
      <c r="DC175" s="92"/>
      <c r="DD175" s="92"/>
      <c r="DE175" s="92"/>
      <c r="DF175" s="92"/>
      <c r="DG175" s="92"/>
      <c r="DH175" s="92"/>
      <c r="DI175" s="92"/>
      <c r="DJ175" s="92"/>
      <c r="DK175" s="75"/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6"/>
      <c r="EF175" s="77">
        <f t="shared" si="6"/>
        <v>0</v>
      </c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9"/>
    </row>
    <row r="176" spans="1:157" ht="16.5" customHeight="1" thickBot="1">
      <c r="A176" s="204" t="s">
        <v>81</v>
      </c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4"/>
      <c r="AT176" s="204"/>
      <c r="AU176" s="204"/>
      <c r="AV176" s="204"/>
      <c r="AW176" s="204"/>
      <c r="AX176" s="204"/>
      <c r="AY176" s="204"/>
      <c r="AZ176" s="204"/>
      <c r="BA176" s="204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5"/>
      <c r="BZ176" s="105" t="s">
        <v>78</v>
      </c>
      <c r="CA176" s="106"/>
      <c r="CB176" s="106"/>
      <c r="CC176" s="106"/>
      <c r="CD176" s="106"/>
      <c r="CE176" s="106"/>
      <c r="CF176" s="92">
        <v>272</v>
      </c>
      <c r="CG176" s="92"/>
      <c r="CH176" s="92"/>
      <c r="CI176" s="92"/>
      <c r="CJ176" s="92"/>
      <c r="CK176" s="92"/>
      <c r="CL176" s="92"/>
      <c r="CM176" s="92"/>
      <c r="CN176" s="92"/>
      <c r="CO176" s="116">
        <f>CO177+CO178+CO179+CO180+CO181+CO182+CO183+CO184+CO185+CO186+CO187+CO188</f>
        <v>813712.5</v>
      </c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>
        <f>SUM(DK178:EE189)</f>
        <v>0</v>
      </c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6"/>
      <c r="EF176" s="77">
        <f t="shared" si="6"/>
        <v>813712.5</v>
      </c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9"/>
    </row>
    <row r="177" spans="1:157" ht="13.5" customHeight="1" thickBot="1">
      <c r="A177" s="99" t="s">
        <v>333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72"/>
      <c r="BZ177" s="105"/>
      <c r="CA177" s="106"/>
      <c r="CB177" s="106"/>
      <c r="CC177" s="106"/>
      <c r="CD177" s="106"/>
      <c r="CE177" s="106"/>
      <c r="CF177" s="92"/>
      <c r="CG177" s="92"/>
      <c r="CH177" s="92"/>
      <c r="CI177" s="92"/>
      <c r="CJ177" s="92"/>
      <c r="CK177" s="92"/>
      <c r="CL177" s="92"/>
      <c r="CM177" s="92"/>
      <c r="CN177" s="92"/>
      <c r="CO177" s="92">
        <v>8241</v>
      </c>
      <c r="CP177" s="92"/>
      <c r="CQ177" s="92"/>
      <c r="CR177" s="92"/>
      <c r="CS177" s="92"/>
      <c r="CT177" s="92"/>
      <c r="CU177" s="92"/>
      <c r="CV177" s="92"/>
      <c r="CW177" s="92"/>
      <c r="CX177" s="92"/>
      <c r="CY177" s="92"/>
      <c r="CZ177" s="92"/>
      <c r="DA177" s="92"/>
      <c r="DB177" s="92"/>
      <c r="DC177" s="92"/>
      <c r="DD177" s="92"/>
      <c r="DE177" s="92"/>
      <c r="DF177" s="92"/>
      <c r="DG177" s="92"/>
      <c r="DH177" s="92"/>
      <c r="DI177" s="92"/>
      <c r="DJ177" s="92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  <c r="DU177" s="75"/>
      <c r="DV177" s="75"/>
      <c r="DW177" s="75"/>
      <c r="DX177" s="75"/>
      <c r="DY177" s="75"/>
      <c r="DZ177" s="75"/>
      <c r="EA177" s="75"/>
      <c r="EB177" s="75"/>
      <c r="EC177" s="75"/>
      <c r="ED177" s="75"/>
      <c r="EE177" s="76"/>
      <c r="EF177" s="77">
        <f>CO177+DK177</f>
        <v>8241</v>
      </c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9"/>
    </row>
    <row r="178" spans="1:157" ht="13.5" customHeight="1" thickBot="1">
      <c r="A178" s="99" t="s">
        <v>334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72"/>
      <c r="BZ178" s="105"/>
      <c r="CA178" s="106"/>
      <c r="CB178" s="106"/>
      <c r="CC178" s="106"/>
      <c r="CD178" s="106"/>
      <c r="CE178" s="106"/>
      <c r="CF178" s="92"/>
      <c r="CG178" s="92"/>
      <c r="CH178" s="92"/>
      <c r="CI178" s="92"/>
      <c r="CJ178" s="92"/>
      <c r="CK178" s="92"/>
      <c r="CL178" s="92"/>
      <c r="CM178" s="92"/>
      <c r="CN178" s="92"/>
      <c r="CO178" s="92">
        <v>590655.42</v>
      </c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  <c r="CZ178" s="92"/>
      <c r="DA178" s="92"/>
      <c r="DB178" s="92"/>
      <c r="DC178" s="92"/>
      <c r="DD178" s="92"/>
      <c r="DE178" s="92"/>
      <c r="DF178" s="92"/>
      <c r="DG178" s="92"/>
      <c r="DH178" s="92"/>
      <c r="DI178" s="92"/>
      <c r="DJ178" s="92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6"/>
      <c r="EF178" s="77">
        <f t="shared" si="6"/>
        <v>590655.42</v>
      </c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9"/>
    </row>
    <row r="179" spans="1:157" ht="13.5" customHeight="1" thickBot="1">
      <c r="A179" s="99" t="s">
        <v>335</v>
      </c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72"/>
      <c r="BZ179" s="105"/>
      <c r="CA179" s="106"/>
      <c r="CB179" s="106"/>
      <c r="CC179" s="106"/>
      <c r="CD179" s="106"/>
      <c r="CE179" s="106"/>
      <c r="CF179" s="92"/>
      <c r="CG179" s="92"/>
      <c r="CH179" s="92"/>
      <c r="CI179" s="92"/>
      <c r="CJ179" s="92"/>
      <c r="CK179" s="92"/>
      <c r="CL179" s="92"/>
      <c r="CM179" s="92"/>
      <c r="CN179" s="92"/>
      <c r="CO179" s="92"/>
      <c r="CP179" s="92"/>
      <c r="CQ179" s="92"/>
      <c r="CR179" s="92"/>
      <c r="CS179" s="92"/>
      <c r="CT179" s="92"/>
      <c r="CU179" s="92"/>
      <c r="CV179" s="92"/>
      <c r="CW179" s="92"/>
      <c r="CX179" s="92"/>
      <c r="CY179" s="92"/>
      <c r="CZ179" s="92"/>
      <c r="DA179" s="92"/>
      <c r="DB179" s="92"/>
      <c r="DC179" s="92"/>
      <c r="DD179" s="92"/>
      <c r="DE179" s="92"/>
      <c r="DF179" s="92"/>
      <c r="DG179" s="92"/>
      <c r="DH179" s="92"/>
      <c r="DI179" s="92"/>
      <c r="DJ179" s="92"/>
      <c r="DK179" s="75"/>
      <c r="DL179" s="75"/>
      <c r="DM179" s="75"/>
      <c r="DN179" s="75"/>
      <c r="DO179" s="75"/>
      <c r="DP179" s="75"/>
      <c r="DQ179" s="75"/>
      <c r="DR179" s="75"/>
      <c r="DS179" s="75"/>
      <c r="DT179" s="75"/>
      <c r="DU179" s="75"/>
      <c r="DV179" s="75"/>
      <c r="DW179" s="75"/>
      <c r="DX179" s="75"/>
      <c r="DY179" s="75"/>
      <c r="DZ179" s="75"/>
      <c r="EA179" s="75"/>
      <c r="EB179" s="75"/>
      <c r="EC179" s="75"/>
      <c r="ED179" s="75"/>
      <c r="EE179" s="76"/>
      <c r="EF179" s="77">
        <f t="shared" si="6"/>
        <v>0</v>
      </c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9"/>
    </row>
    <row r="180" spans="1:157" ht="13.5" customHeight="1" thickBot="1">
      <c r="A180" s="99" t="s">
        <v>336</v>
      </c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72"/>
      <c r="BZ180" s="105"/>
      <c r="CA180" s="106"/>
      <c r="CB180" s="106"/>
      <c r="CC180" s="106"/>
      <c r="CD180" s="106"/>
      <c r="CE180" s="106"/>
      <c r="CF180" s="92"/>
      <c r="CG180" s="92"/>
      <c r="CH180" s="92"/>
      <c r="CI180" s="92"/>
      <c r="CJ180" s="92"/>
      <c r="CK180" s="92"/>
      <c r="CL180" s="92"/>
      <c r="CM180" s="92"/>
      <c r="CN180" s="92"/>
      <c r="CO180" s="92"/>
      <c r="CP180" s="92"/>
      <c r="CQ180" s="92"/>
      <c r="CR180" s="92"/>
      <c r="CS180" s="92"/>
      <c r="CT180" s="92"/>
      <c r="CU180" s="92"/>
      <c r="CV180" s="92"/>
      <c r="CW180" s="92"/>
      <c r="CX180" s="92"/>
      <c r="CY180" s="92"/>
      <c r="CZ180" s="92"/>
      <c r="DA180" s="92"/>
      <c r="DB180" s="92"/>
      <c r="DC180" s="92"/>
      <c r="DD180" s="92"/>
      <c r="DE180" s="92"/>
      <c r="DF180" s="92"/>
      <c r="DG180" s="92"/>
      <c r="DH180" s="92"/>
      <c r="DI180" s="92"/>
      <c r="DJ180" s="92"/>
      <c r="DK180" s="75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/>
      <c r="DY180" s="75"/>
      <c r="DZ180" s="75"/>
      <c r="EA180" s="75"/>
      <c r="EB180" s="75"/>
      <c r="EC180" s="75"/>
      <c r="ED180" s="75"/>
      <c r="EE180" s="76"/>
      <c r="EF180" s="77">
        <f t="shared" si="6"/>
        <v>0</v>
      </c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9"/>
    </row>
    <row r="181" spans="1:157" ht="13.5" customHeight="1" thickBot="1">
      <c r="A181" s="99" t="s">
        <v>337</v>
      </c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72"/>
      <c r="BZ181" s="105"/>
      <c r="CA181" s="106"/>
      <c r="CB181" s="106"/>
      <c r="CC181" s="106"/>
      <c r="CD181" s="106"/>
      <c r="CE181" s="106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/>
      <c r="CP181" s="92"/>
      <c r="CQ181" s="92"/>
      <c r="CR181" s="92"/>
      <c r="CS181" s="92"/>
      <c r="CT181" s="92"/>
      <c r="CU181" s="92"/>
      <c r="CV181" s="92"/>
      <c r="CW181" s="92"/>
      <c r="CX181" s="92"/>
      <c r="CY181" s="92"/>
      <c r="CZ181" s="92"/>
      <c r="DA181" s="92"/>
      <c r="DB181" s="92"/>
      <c r="DC181" s="92"/>
      <c r="DD181" s="92"/>
      <c r="DE181" s="92"/>
      <c r="DF181" s="92"/>
      <c r="DG181" s="92"/>
      <c r="DH181" s="92"/>
      <c r="DI181" s="92"/>
      <c r="DJ181" s="92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6"/>
      <c r="EF181" s="77">
        <f t="shared" si="6"/>
        <v>0</v>
      </c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9"/>
    </row>
    <row r="182" spans="1:157" ht="13.5" customHeight="1" thickBot="1">
      <c r="A182" s="99" t="s">
        <v>338</v>
      </c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72"/>
      <c r="BZ182" s="105"/>
      <c r="CA182" s="106"/>
      <c r="CB182" s="106"/>
      <c r="CC182" s="106"/>
      <c r="CD182" s="106"/>
      <c r="CE182" s="106"/>
      <c r="CF182" s="92"/>
      <c r="CG182" s="92"/>
      <c r="CH182" s="92"/>
      <c r="CI182" s="92"/>
      <c r="CJ182" s="92"/>
      <c r="CK182" s="92"/>
      <c r="CL182" s="92"/>
      <c r="CM182" s="92"/>
      <c r="CN182" s="92"/>
      <c r="CO182" s="92"/>
      <c r="CP182" s="92"/>
      <c r="CQ182" s="92"/>
      <c r="CR182" s="92"/>
      <c r="CS182" s="92"/>
      <c r="CT182" s="92"/>
      <c r="CU182" s="92"/>
      <c r="CV182" s="92"/>
      <c r="CW182" s="92"/>
      <c r="CX182" s="92"/>
      <c r="CY182" s="92"/>
      <c r="CZ182" s="92"/>
      <c r="DA182" s="92"/>
      <c r="DB182" s="92"/>
      <c r="DC182" s="92"/>
      <c r="DD182" s="92"/>
      <c r="DE182" s="92"/>
      <c r="DF182" s="92"/>
      <c r="DG182" s="92"/>
      <c r="DH182" s="92"/>
      <c r="DI182" s="92"/>
      <c r="DJ182" s="92"/>
      <c r="DK182" s="75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75"/>
      <c r="DW182" s="75"/>
      <c r="DX182" s="75"/>
      <c r="DY182" s="75"/>
      <c r="DZ182" s="75"/>
      <c r="EA182" s="75"/>
      <c r="EB182" s="75"/>
      <c r="EC182" s="75"/>
      <c r="ED182" s="75"/>
      <c r="EE182" s="76"/>
      <c r="EF182" s="77">
        <f t="shared" si="6"/>
        <v>0</v>
      </c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9"/>
    </row>
    <row r="183" spans="1:157" ht="13.5" customHeight="1" thickBot="1">
      <c r="A183" s="99" t="s">
        <v>339</v>
      </c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72"/>
      <c r="BZ183" s="105"/>
      <c r="CA183" s="106"/>
      <c r="CB183" s="106"/>
      <c r="CC183" s="106"/>
      <c r="CD183" s="106"/>
      <c r="CE183" s="106"/>
      <c r="CF183" s="92"/>
      <c r="CG183" s="92"/>
      <c r="CH183" s="92"/>
      <c r="CI183" s="92"/>
      <c r="CJ183" s="92"/>
      <c r="CK183" s="92"/>
      <c r="CL183" s="92"/>
      <c r="CM183" s="92"/>
      <c r="CN183" s="92"/>
      <c r="CO183" s="92"/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  <c r="CZ183" s="92"/>
      <c r="DA183" s="92"/>
      <c r="DB183" s="92"/>
      <c r="DC183" s="92"/>
      <c r="DD183" s="92"/>
      <c r="DE183" s="92"/>
      <c r="DF183" s="92"/>
      <c r="DG183" s="92"/>
      <c r="DH183" s="92"/>
      <c r="DI183" s="92"/>
      <c r="DJ183" s="92"/>
      <c r="DK183" s="75"/>
      <c r="DL183" s="75"/>
      <c r="DM183" s="75"/>
      <c r="DN183" s="75"/>
      <c r="DO183" s="75"/>
      <c r="DP183" s="75"/>
      <c r="DQ183" s="75"/>
      <c r="DR183" s="75"/>
      <c r="DS183" s="75"/>
      <c r="DT183" s="75"/>
      <c r="DU183" s="75"/>
      <c r="DV183" s="75"/>
      <c r="DW183" s="75"/>
      <c r="DX183" s="75"/>
      <c r="DY183" s="75"/>
      <c r="DZ183" s="75"/>
      <c r="EA183" s="75"/>
      <c r="EB183" s="75"/>
      <c r="EC183" s="75"/>
      <c r="ED183" s="75"/>
      <c r="EE183" s="76"/>
      <c r="EF183" s="77">
        <f t="shared" si="6"/>
        <v>0</v>
      </c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9"/>
    </row>
    <row r="184" spans="1:157" ht="13.5" customHeight="1" thickBot="1">
      <c r="A184" s="99" t="s">
        <v>340</v>
      </c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72"/>
      <c r="BZ184" s="105"/>
      <c r="CA184" s="106"/>
      <c r="CB184" s="106"/>
      <c r="CC184" s="106"/>
      <c r="CD184" s="106"/>
      <c r="CE184" s="106"/>
      <c r="CF184" s="92"/>
      <c r="CG184" s="92"/>
      <c r="CH184" s="92"/>
      <c r="CI184" s="92"/>
      <c r="CJ184" s="92"/>
      <c r="CK184" s="92"/>
      <c r="CL184" s="92"/>
      <c r="CM184" s="92"/>
      <c r="CN184" s="92"/>
      <c r="CO184" s="92"/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  <c r="CZ184" s="92"/>
      <c r="DA184" s="92"/>
      <c r="DB184" s="92"/>
      <c r="DC184" s="92"/>
      <c r="DD184" s="92"/>
      <c r="DE184" s="92"/>
      <c r="DF184" s="92"/>
      <c r="DG184" s="92"/>
      <c r="DH184" s="92"/>
      <c r="DI184" s="92"/>
      <c r="DJ184" s="92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5"/>
      <c r="ED184" s="75"/>
      <c r="EE184" s="76"/>
      <c r="EF184" s="77">
        <f t="shared" si="6"/>
        <v>0</v>
      </c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9"/>
    </row>
    <row r="185" spans="1:157" ht="13.5" customHeight="1" thickBot="1">
      <c r="A185" s="99" t="s">
        <v>341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72"/>
      <c r="BZ185" s="105"/>
      <c r="CA185" s="106"/>
      <c r="CB185" s="106"/>
      <c r="CC185" s="106"/>
      <c r="CD185" s="106"/>
      <c r="CE185" s="106"/>
      <c r="CF185" s="92"/>
      <c r="CG185" s="92"/>
      <c r="CH185" s="92"/>
      <c r="CI185" s="92"/>
      <c r="CJ185" s="92"/>
      <c r="CK185" s="92"/>
      <c r="CL185" s="92"/>
      <c r="CM185" s="92"/>
      <c r="CN185" s="92"/>
      <c r="CO185" s="124"/>
      <c r="CP185" s="124"/>
      <c r="CQ185" s="124"/>
      <c r="CR185" s="124"/>
      <c r="CS185" s="124"/>
      <c r="CT185" s="124"/>
      <c r="CU185" s="124"/>
      <c r="CV185" s="124"/>
      <c r="CW185" s="124"/>
      <c r="CX185" s="124"/>
      <c r="CY185" s="124"/>
      <c r="CZ185" s="124"/>
      <c r="DA185" s="124"/>
      <c r="DB185" s="124"/>
      <c r="DC185" s="124"/>
      <c r="DD185" s="124"/>
      <c r="DE185" s="124"/>
      <c r="DF185" s="124"/>
      <c r="DG185" s="124"/>
      <c r="DH185" s="124"/>
      <c r="DI185" s="124"/>
      <c r="DJ185" s="124"/>
      <c r="DK185" s="75"/>
      <c r="DL185" s="75"/>
      <c r="DM185" s="75"/>
      <c r="DN185" s="75"/>
      <c r="DO185" s="75"/>
      <c r="DP185" s="75"/>
      <c r="DQ185" s="75"/>
      <c r="DR185" s="75"/>
      <c r="DS185" s="75"/>
      <c r="DT185" s="75"/>
      <c r="DU185" s="75"/>
      <c r="DV185" s="75"/>
      <c r="DW185" s="75"/>
      <c r="DX185" s="75"/>
      <c r="DY185" s="75"/>
      <c r="DZ185" s="75"/>
      <c r="EA185" s="75"/>
      <c r="EB185" s="75"/>
      <c r="EC185" s="75"/>
      <c r="ED185" s="75"/>
      <c r="EE185" s="76"/>
      <c r="EF185" s="77">
        <f t="shared" si="6"/>
        <v>0</v>
      </c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9"/>
    </row>
    <row r="186" spans="1:157" ht="13.5" customHeight="1" thickBot="1">
      <c r="A186" s="99" t="s">
        <v>342</v>
      </c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72"/>
      <c r="BZ186" s="105"/>
      <c r="CA186" s="106"/>
      <c r="CB186" s="106"/>
      <c r="CC186" s="106"/>
      <c r="CD186" s="106"/>
      <c r="CE186" s="106"/>
      <c r="CF186" s="92"/>
      <c r="CG186" s="92"/>
      <c r="CH186" s="92"/>
      <c r="CI186" s="92"/>
      <c r="CJ186" s="92"/>
      <c r="CK186" s="92"/>
      <c r="CL186" s="92"/>
      <c r="CM186" s="92"/>
      <c r="CN186" s="92"/>
      <c r="CO186" s="92"/>
      <c r="CP186" s="92"/>
      <c r="CQ186" s="92"/>
      <c r="CR186" s="92"/>
      <c r="CS186" s="92"/>
      <c r="CT186" s="92"/>
      <c r="CU186" s="92"/>
      <c r="CV186" s="92"/>
      <c r="CW186" s="92"/>
      <c r="CX186" s="92"/>
      <c r="CY186" s="92"/>
      <c r="CZ186" s="92"/>
      <c r="DA186" s="92"/>
      <c r="DB186" s="92"/>
      <c r="DC186" s="92"/>
      <c r="DD186" s="92"/>
      <c r="DE186" s="92"/>
      <c r="DF186" s="92"/>
      <c r="DG186" s="92"/>
      <c r="DH186" s="92"/>
      <c r="DI186" s="92"/>
      <c r="DJ186" s="92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6"/>
      <c r="EF186" s="77">
        <f t="shared" si="6"/>
        <v>0</v>
      </c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9"/>
    </row>
    <row r="187" spans="1:157" ht="13.5" customHeight="1" thickBot="1">
      <c r="A187" s="99" t="s">
        <v>343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72"/>
      <c r="BZ187" s="105"/>
      <c r="CA187" s="106"/>
      <c r="CB187" s="106"/>
      <c r="CC187" s="106"/>
      <c r="CD187" s="106"/>
      <c r="CE187" s="106"/>
      <c r="CF187" s="92"/>
      <c r="CG187" s="92"/>
      <c r="CH187" s="92"/>
      <c r="CI187" s="92"/>
      <c r="CJ187" s="92"/>
      <c r="CK187" s="92"/>
      <c r="CL187" s="92"/>
      <c r="CM187" s="92"/>
      <c r="CN187" s="92"/>
      <c r="CO187" s="92"/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  <c r="CZ187" s="92"/>
      <c r="DA187" s="92"/>
      <c r="DB187" s="92"/>
      <c r="DC187" s="92"/>
      <c r="DD187" s="92"/>
      <c r="DE187" s="92"/>
      <c r="DF187" s="92"/>
      <c r="DG187" s="92"/>
      <c r="DH187" s="92"/>
      <c r="DI187" s="92"/>
      <c r="DJ187" s="92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6"/>
      <c r="EF187" s="77">
        <f t="shared" si="6"/>
        <v>0</v>
      </c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9"/>
    </row>
    <row r="188" spans="1:157" ht="13.5" customHeight="1" thickBot="1">
      <c r="A188" s="99" t="s">
        <v>344</v>
      </c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72"/>
      <c r="BZ188" s="105"/>
      <c r="CA188" s="106"/>
      <c r="CB188" s="106"/>
      <c r="CC188" s="106"/>
      <c r="CD188" s="106"/>
      <c r="CE188" s="106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>
        <v>214816.08</v>
      </c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2"/>
      <c r="DC188" s="92"/>
      <c r="DD188" s="92"/>
      <c r="DE188" s="92"/>
      <c r="DF188" s="92"/>
      <c r="DG188" s="92"/>
      <c r="DH188" s="92"/>
      <c r="DI188" s="92"/>
      <c r="DJ188" s="92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6"/>
      <c r="EF188" s="77">
        <f t="shared" si="6"/>
        <v>214816.08</v>
      </c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9"/>
    </row>
    <row r="189" spans="1:157" ht="9" customHeight="1" thickBot="1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72"/>
      <c r="BZ189" s="105"/>
      <c r="CA189" s="106"/>
      <c r="CB189" s="106"/>
      <c r="CC189" s="106"/>
      <c r="CD189" s="106"/>
      <c r="CE189" s="106"/>
      <c r="CF189" s="92"/>
      <c r="CG189" s="92"/>
      <c r="CH189" s="92"/>
      <c r="CI189" s="92"/>
      <c r="CJ189" s="92"/>
      <c r="CK189" s="92"/>
      <c r="CL189" s="92"/>
      <c r="CM189" s="92"/>
      <c r="CN189" s="92"/>
      <c r="CO189" s="92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2"/>
      <c r="DC189" s="92"/>
      <c r="DD189" s="92"/>
      <c r="DE189" s="92"/>
      <c r="DF189" s="92"/>
      <c r="DG189" s="92"/>
      <c r="DH189" s="92"/>
      <c r="DI189" s="92"/>
      <c r="DJ189" s="92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6"/>
      <c r="EF189" s="77">
        <f t="shared" si="6"/>
        <v>0</v>
      </c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9"/>
    </row>
    <row r="190" spans="1:157" ht="16.5" customHeight="1" thickBot="1">
      <c r="A190" s="204" t="s">
        <v>82</v>
      </c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4"/>
      <c r="AT190" s="204"/>
      <c r="AU190" s="204"/>
      <c r="AV190" s="204"/>
      <c r="AW190" s="204"/>
      <c r="AX190" s="204"/>
      <c r="AY190" s="204"/>
      <c r="AZ190" s="204"/>
      <c r="BA190" s="204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5"/>
      <c r="BZ190" s="105" t="s">
        <v>79</v>
      </c>
      <c r="CA190" s="106"/>
      <c r="CB190" s="106"/>
      <c r="CC190" s="106"/>
      <c r="CD190" s="106"/>
      <c r="CE190" s="106"/>
      <c r="CF190" s="92">
        <v>273</v>
      </c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2"/>
      <c r="DC190" s="92"/>
      <c r="DD190" s="92"/>
      <c r="DE190" s="92"/>
      <c r="DF190" s="92"/>
      <c r="DG190" s="92"/>
      <c r="DH190" s="92"/>
      <c r="DI190" s="92"/>
      <c r="DJ190" s="92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6"/>
      <c r="EF190" s="77">
        <f t="shared" si="6"/>
        <v>0</v>
      </c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9"/>
    </row>
    <row r="191" spans="1:157" ht="10.5" customHeight="1" thickBot="1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72"/>
      <c r="BZ191" s="105"/>
      <c r="CA191" s="106"/>
      <c r="CB191" s="106"/>
      <c r="CC191" s="106"/>
      <c r="CD191" s="106"/>
      <c r="CE191" s="106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  <c r="DC191" s="92"/>
      <c r="DD191" s="92"/>
      <c r="DE191" s="92"/>
      <c r="DF191" s="92"/>
      <c r="DG191" s="92"/>
      <c r="DH191" s="92"/>
      <c r="DI191" s="92"/>
      <c r="DJ191" s="92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5"/>
      <c r="EE191" s="76"/>
      <c r="EF191" s="77">
        <f t="shared" si="6"/>
        <v>0</v>
      </c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9"/>
    </row>
    <row r="192" spans="1:157" ht="18" customHeight="1" thickBot="1">
      <c r="A192" s="219" t="s">
        <v>83</v>
      </c>
      <c r="B192" s="219"/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19"/>
      <c r="AK192" s="219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19"/>
      <c r="AY192" s="219"/>
      <c r="AZ192" s="219"/>
      <c r="BA192" s="219"/>
      <c r="BB192" s="219"/>
      <c r="BC192" s="219"/>
      <c r="BD192" s="219"/>
      <c r="BE192" s="219"/>
      <c r="BF192" s="219"/>
      <c r="BG192" s="219"/>
      <c r="BH192" s="219"/>
      <c r="BI192" s="219"/>
      <c r="BJ192" s="219"/>
      <c r="BK192" s="219"/>
      <c r="BL192" s="219"/>
      <c r="BM192" s="219"/>
      <c r="BN192" s="219"/>
      <c r="BO192" s="219"/>
      <c r="BP192" s="219"/>
      <c r="BQ192" s="219"/>
      <c r="BR192" s="219"/>
      <c r="BS192" s="219"/>
      <c r="BT192" s="219"/>
      <c r="BU192" s="219"/>
      <c r="BV192" s="219"/>
      <c r="BW192" s="219"/>
      <c r="BX192" s="219"/>
      <c r="BY192" s="220"/>
      <c r="BZ192" s="105" t="s">
        <v>200</v>
      </c>
      <c r="CA192" s="106"/>
      <c r="CB192" s="106"/>
      <c r="CC192" s="106"/>
      <c r="CD192" s="106"/>
      <c r="CE192" s="106"/>
      <c r="CF192" s="92">
        <v>290</v>
      </c>
      <c r="CG192" s="92"/>
      <c r="CH192" s="92"/>
      <c r="CI192" s="92"/>
      <c r="CJ192" s="92"/>
      <c r="CK192" s="92"/>
      <c r="CL192" s="92"/>
      <c r="CM192" s="92"/>
      <c r="CN192" s="92"/>
      <c r="CO192" s="116">
        <f>SUM(CO193:DJ219)</f>
        <v>485136.3</v>
      </c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  <c r="DK192" s="75">
        <f>SUM(DK195:EE219)</f>
        <v>0</v>
      </c>
      <c r="DL192" s="75"/>
      <c r="DM192" s="75"/>
      <c r="DN192" s="75"/>
      <c r="DO192" s="75"/>
      <c r="DP192" s="75"/>
      <c r="DQ192" s="75"/>
      <c r="DR192" s="75"/>
      <c r="DS192" s="75"/>
      <c r="DT192" s="75"/>
      <c r="DU192" s="75"/>
      <c r="DV192" s="75"/>
      <c r="DW192" s="75"/>
      <c r="DX192" s="75"/>
      <c r="DY192" s="75"/>
      <c r="DZ192" s="75"/>
      <c r="EA192" s="75"/>
      <c r="EB192" s="75"/>
      <c r="EC192" s="75"/>
      <c r="ED192" s="75"/>
      <c r="EE192" s="76"/>
      <c r="EF192" s="71">
        <f t="shared" si="6"/>
        <v>485136.3</v>
      </c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4"/>
    </row>
    <row r="193" spans="1:157" ht="13.5" customHeight="1" thickBot="1">
      <c r="A193" s="99" t="s">
        <v>358</v>
      </c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99"/>
      <c r="BY193" s="72"/>
      <c r="BZ193" s="105"/>
      <c r="CA193" s="106"/>
      <c r="CB193" s="106"/>
      <c r="CC193" s="106"/>
      <c r="CD193" s="106"/>
      <c r="CE193" s="106"/>
      <c r="CF193" s="92"/>
      <c r="CG193" s="92"/>
      <c r="CH193" s="92"/>
      <c r="CI193" s="92"/>
      <c r="CJ193" s="92"/>
      <c r="CK193" s="92"/>
      <c r="CL193" s="92"/>
      <c r="CM193" s="92"/>
      <c r="CN193" s="92"/>
      <c r="CO193" s="124"/>
      <c r="CP193" s="124"/>
      <c r="CQ193" s="124"/>
      <c r="CR193" s="124"/>
      <c r="CS193" s="124"/>
      <c r="CT193" s="124"/>
      <c r="CU193" s="124"/>
      <c r="CV193" s="124"/>
      <c r="CW193" s="124"/>
      <c r="CX193" s="124"/>
      <c r="CY193" s="124"/>
      <c r="CZ193" s="124"/>
      <c r="DA193" s="124"/>
      <c r="DB193" s="124"/>
      <c r="DC193" s="124"/>
      <c r="DD193" s="124"/>
      <c r="DE193" s="124"/>
      <c r="DF193" s="124"/>
      <c r="DG193" s="124"/>
      <c r="DH193" s="124"/>
      <c r="DI193" s="124"/>
      <c r="DJ193" s="124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6"/>
      <c r="EF193" s="77">
        <f>CO193+DK193</f>
        <v>0</v>
      </c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9"/>
    </row>
    <row r="194" spans="1:157" ht="13.5" customHeight="1" thickBot="1">
      <c r="A194" s="99" t="s">
        <v>315</v>
      </c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  <c r="BP194" s="99"/>
      <c r="BQ194" s="99"/>
      <c r="BR194" s="99"/>
      <c r="BS194" s="99"/>
      <c r="BT194" s="99"/>
      <c r="BU194" s="99"/>
      <c r="BV194" s="99"/>
      <c r="BW194" s="99"/>
      <c r="BX194" s="99"/>
      <c r="BY194" s="72"/>
      <c r="BZ194" s="105"/>
      <c r="CA194" s="106"/>
      <c r="CB194" s="106"/>
      <c r="CC194" s="106"/>
      <c r="CD194" s="106"/>
      <c r="CE194" s="106"/>
      <c r="CF194" s="92"/>
      <c r="CG194" s="92"/>
      <c r="CH194" s="92"/>
      <c r="CI194" s="92"/>
      <c r="CJ194" s="92"/>
      <c r="CK194" s="92"/>
      <c r="CL194" s="92"/>
      <c r="CM194" s="92"/>
      <c r="CN194" s="92"/>
      <c r="CO194" s="124">
        <v>129604.2</v>
      </c>
      <c r="CP194" s="124"/>
      <c r="CQ194" s="124"/>
      <c r="CR194" s="124"/>
      <c r="CS194" s="124"/>
      <c r="CT194" s="124"/>
      <c r="CU194" s="124"/>
      <c r="CV194" s="124"/>
      <c r="CW194" s="124"/>
      <c r="CX194" s="124"/>
      <c r="CY194" s="124"/>
      <c r="CZ194" s="124"/>
      <c r="DA194" s="124"/>
      <c r="DB194" s="124"/>
      <c r="DC194" s="124"/>
      <c r="DD194" s="124"/>
      <c r="DE194" s="124"/>
      <c r="DF194" s="124"/>
      <c r="DG194" s="124"/>
      <c r="DH194" s="124"/>
      <c r="DI194" s="124"/>
      <c r="DJ194" s="124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6"/>
      <c r="EF194" s="71">
        <f t="shared" si="6"/>
        <v>129604.2</v>
      </c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  <c r="EQ194" s="65"/>
      <c r="ER194" s="65"/>
      <c r="ES194" s="65"/>
      <c r="ET194" s="65"/>
      <c r="EU194" s="65"/>
      <c r="EV194" s="65"/>
      <c r="EW194" s="65"/>
      <c r="EX194" s="65"/>
      <c r="EY194" s="65"/>
      <c r="EZ194" s="65"/>
      <c r="FA194" s="64"/>
    </row>
    <row r="195" spans="1:157" ht="13.5" customHeight="1" thickBot="1">
      <c r="A195" s="99" t="s">
        <v>305</v>
      </c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99"/>
      <c r="BW195" s="99"/>
      <c r="BX195" s="99"/>
      <c r="BY195" s="72"/>
      <c r="BZ195" s="105"/>
      <c r="CA195" s="106"/>
      <c r="CB195" s="106"/>
      <c r="CC195" s="106"/>
      <c r="CD195" s="106"/>
      <c r="CE195" s="106"/>
      <c r="CF195" s="92"/>
      <c r="CG195" s="92"/>
      <c r="CH195" s="92"/>
      <c r="CI195" s="92"/>
      <c r="CJ195" s="92"/>
      <c r="CK195" s="92"/>
      <c r="CL195" s="92"/>
      <c r="CM195" s="92"/>
      <c r="CN195" s="92"/>
      <c r="CO195" s="92"/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  <c r="CZ195" s="92"/>
      <c r="DA195" s="92"/>
      <c r="DB195" s="92"/>
      <c r="DC195" s="92"/>
      <c r="DD195" s="92"/>
      <c r="DE195" s="92"/>
      <c r="DF195" s="92"/>
      <c r="DG195" s="92"/>
      <c r="DH195" s="92"/>
      <c r="DI195" s="92"/>
      <c r="DJ195" s="92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6"/>
      <c r="EF195" s="77">
        <f>CO195+DK195</f>
        <v>0</v>
      </c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9"/>
    </row>
    <row r="196" spans="1:157" ht="13.5" customHeight="1" thickBot="1">
      <c r="A196" s="99" t="s">
        <v>306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72"/>
      <c r="BZ196" s="105"/>
      <c r="CA196" s="106"/>
      <c r="CB196" s="106"/>
      <c r="CC196" s="106"/>
      <c r="CD196" s="106"/>
      <c r="CE196" s="106"/>
      <c r="CF196" s="92"/>
      <c r="CG196" s="92"/>
      <c r="CH196" s="92"/>
      <c r="CI196" s="92"/>
      <c r="CJ196" s="92"/>
      <c r="CK196" s="92"/>
      <c r="CL196" s="92"/>
      <c r="CM196" s="92"/>
      <c r="CN196" s="92"/>
      <c r="CO196" s="92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2"/>
      <c r="DC196" s="92"/>
      <c r="DD196" s="92"/>
      <c r="DE196" s="92"/>
      <c r="DF196" s="92"/>
      <c r="DG196" s="92"/>
      <c r="DH196" s="92"/>
      <c r="DI196" s="92"/>
      <c r="DJ196" s="92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6"/>
      <c r="EF196" s="77">
        <f>CO196+DK196</f>
        <v>0</v>
      </c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9"/>
    </row>
    <row r="197" spans="1:157" ht="13.5" customHeight="1" thickBot="1">
      <c r="A197" s="99" t="s">
        <v>307</v>
      </c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72"/>
      <c r="BZ197" s="105"/>
      <c r="CA197" s="106"/>
      <c r="CB197" s="106"/>
      <c r="CC197" s="106"/>
      <c r="CD197" s="106"/>
      <c r="CE197" s="106"/>
      <c r="CF197" s="92"/>
      <c r="CG197" s="92"/>
      <c r="CH197" s="92"/>
      <c r="CI197" s="92"/>
      <c r="CJ197" s="92"/>
      <c r="CK197" s="92"/>
      <c r="CL197" s="92"/>
      <c r="CM197" s="92"/>
      <c r="CN197" s="92"/>
      <c r="CO197" s="124">
        <v>26.17</v>
      </c>
      <c r="CP197" s="124"/>
      <c r="CQ197" s="124"/>
      <c r="CR197" s="124"/>
      <c r="CS197" s="124"/>
      <c r="CT197" s="124"/>
      <c r="CU197" s="124"/>
      <c r="CV197" s="124"/>
      <c r="CW197" s="124"/>
      <c r="CX197" s="124"/>
      <c r="CY197" s="124"/>
      <c r="CZ197" s="124"/>
      <c r="DA197" s="124"/>
      <c r="DB197" s="124"/>
      <c r="DC197" s="124"/>
      <c r="DD197" s="124"/>
      <c r="DE197" s="124"/>
      <c r="DF197" s="124"/>
      <c r="DG197" s="124"/>
      <c r="DH197" s="124"/>
      <c r="DI197" s="124"/>
      <c r="DJ197" s="124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6"/>
      <c r="EF197" s="71">
        <f>CO197+DK197</f>
        <v>26.17</v>
      </c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4"/>
    </row>
    <row r="198" spans="1:157" ht="13.5" customHeight="1" thickBot="1">
      <c r="A198" s="99" t="s">
        <v>308</v>
      </c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72"/>
      <c r="BZ198" s="105"/>
      <c r="CA198" s="106"/>
      <c r="CB198" s="106"/>
      <c r="CC198" s="106"/>
      <c r="CD198" s="106"/>
      <c r="CE198" s="106"/>
      <c r="CF198" s="92"/>
      <c r="CG198" s="92"/>
      <c r="CH198" s="92"/>
      <c r="CI198" s="92"/>
      <c r="CJ198" s="92"/>
      <c r="CK198" s="92"/>
      <c r="CL198" s="92"/>
      <c r="CM198" s="92"/>
      <c r="CN198" s="92"/>
      <c r="CO198" s="92">
        <v>22613.53</v>
      </c>
      <c r="CP198" s="92"/>
      <c r="CQ198" s="92"/>
      <c r="CR198" s="92"/>
      <c r="CS198" s="92"/>
      <c r="CT198" s="92"/>
      <c r="CU198" s="92"/>
      <c r="CV198" s="92"/>
      <c r="CW198" s="92"/>
      <c r="CX198" s="92"/>
      <c r="CY198" s="92"/>
      <c r="CZ198" s="92"/>
      <c r="DA198" s="92"/>
      <c r="DB198" s="92"/>
      <c r="DC198" s="92"/>
      <c r="DD198" s="92"/>
      <c r="DE198" s="92"/>
      <c r="DF198" s="92"/>
      <c r="DG198" s="92"/>
      <c r="DH198" s="92"/>
      <c r="DI198" s="92"/>
      <c r="DJ198" s="92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6"/>
      <c r="EF198" s="77">
        <f>CO198+DK198</f>
        <v>22613.53</v>
      </c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9"/>
    </row>
    <row r="199" spans="1:157" ht="13.5" customHeight="1" thickBot="1">
      <c r="A199" s="99" t="s">
        <v>309</v>
      </c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72"/>
      <c r="BZ199" s="105"/>
      <c r="CA199" s="106"/>
      <c r="CB199" s="106"/>
      <c r="CC199" s="106"/>
      <c r="CD199" s="106"/>
      <c r="CE199" s="106"/>
      <c r="CF199" s="92"/>
      <c r="CG199" s="92"/>
      <c r="CH199" s="92"/>
      <c r="CI199" s="92"/>
      <c r="CJ199" s="92"/>
      <c r="CK199" s="92"/>
      <c r="CL199" s="92"/>
      <c r="CM199" s="92"/>
      <c r="CN199" s="92"/>
      <c r="CO199" s="92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2"/>
      <c r="DC199" s="92"/>
      <c r="DD199" s="92"/>
      <c r="DE199" s="92"/>
      <c r="DF199" s="92"/>
      <c r="DG199" s="92"/>
      <c r="DH199" s="92"/>
      <c r="DI199" s="92"/>
      <c r="DJ199" s="92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6"/>
      <c r="EF199" s="77">
        <f t="shared" si="6"/>
        <v>0</v>
      </c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9"/>
    </row>
    <row r="200" spans="1:157" ht="13.5" customHeight="1" thickBot="1">
      <c r="A200" s="99" t="s">
        <v>310</v>
      </c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72"/>
      <c r="BZ200" s="105"/>
      <c r="CA200" s="106"/>
      <c r="CB200" s="106"/>
      <c r="CC200" s="106"/>
      <c r="CD200" s="106"/>
      <c r="CE200" s="106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>
        <v>245121.27</v>
      </c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2"/>
      <c r="DC200" s="92"/>
      <c r="DD200" s="92"/>
      <c r="DE200" s="92"/>
      <c r="DF200" s="92"/>
      <c r="DG200" s="92"/>
      <c r="DH200" s="92"/>
      <c r="DI200" s="92"/>
      <c r="DJ200" s="92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6"/>
      <c r="EF200" s="77">
        <f t="shared" si="6"/>
        <v>245121.27</v>
      </c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9"/>
    </row>
    <row r="201" spans="1:157" ht="13.5" customHeight="1" thickBot="1">
      <c r="A201" s="99" t="s">
        <v>359</v>
      </c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72"/>
      <c r="BZ201" s="105"/>
      <c r="CA201" s="106"/>
      <c r="CB201" s="106"/>
      <c r="CC201" s="106"/>
      <c r="CD201" s="106"/>
      <c r="CE201" s="106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>
        <v>4774.64</v>
      </c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2"/>
      <c r="DC201" s="92"/>
      <c r="DD201" s="92"/>
      <c r="DE201" s="92"/>
      <c r="DF201" s="92"/>
      <c r="DG201" s="92"/>
      <c r="DH201" s="92"/>
      <c r="DI201" s="92"/>
      <c r="DJ201" s="92"/>
      <c r="DK201" s="75"/>
      <c r="DL201" s="75"/>
      <c r="DM201" s="75"/>
      <c r="DN201" s="75"/>
      <c r="DO201" s="75"/>
      <c r="DP201" s="75"/>
      <c r="DQ201" s="75"/>
      <c r="DR201" s="75"/>
      <c r="DS201" s="75"/>
      <c r="DT201" s="75"/>
      <c r="DU201" s="75"/>
      <c r="DV201" s="75"/>
      <c r="DW201" s="75"/>
      <c r="DX201" s="75"/>
      <c r="DY201" s="75"/>
      <c r="DZ201" s="75"/>
      <c r="EA201" s="75"/>
      <c r="EB201" s="75"/>
      <c r="EC201" s="75"/>
      <c r="ED201" s="75"/>
      <c r="EE201" s="76"/>
      <c r="EF201" s="77">
        <f t="shared" si="6"/>
        <v>4774.64</v>
      </c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9"/>
    </row>
    <row r="202" spans="1:157" ht="13.5" customHeight="1" thickBot="1">
      <c r="A202" s="99" t="s">
        <v>346</v>
      </c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72"/>
      <c r="BZ202" s="105"/>
      <c r="CA202" s="106"/>
      <c r="CB202" s="106"/>
      <c r="CC202" s="106"/>
      <c r="CD202" s="106"/>
      <c r="CE202" s="106"/>
      <c r="CF202" s="92"/>
      <c r="CG202" s="92"/>
      <c r="CH202" s="92"/>
      <c r="CI202" s="92"/>
      <c r="CJ202" s="92"/>
      <c r="CK202" s="92"/>
      <c r="CL202" s="92"/>
      <c r="CM202" s="92"/>
      <c r="CN202" s="92"/>
      <c r="CO202" s="124"/>
      <c r="CP202" s="124"/>
      <c r="CQ202" s="124"/>
      <c r="CR202" s="124"/>
      <c r="CS202" s="124"/>
      <c r="CT202" s="124"/>
      <c r="CU202" s="124"/>
      <c r="CV202" s="124"/>
      <c r="CW202" s="124"/>
      <c r="CX202" s="124"/>
      <c r="CY202" s="124"/>
      <c r="CZ202" s="124"/>
      <c r="DA202" s="124"/>
      <c r="DB202" s="124"/>
      <c r="DC202" s="124"/>
      <c r="DD202" s="124"/>
      <c r="DE202" s="124"/>
      <c r="DF202" s="124"/>
      <c r="DG202" s="124"/>
      <c r="DH202" s="124"/>
      <c r="DI202" s="124"/>
      <c r="DJ202" s="124"/>
      <c r="DK202" s="75"/>
      <c r="DL202" s="75"/>
      <c r="DM202" s="75"/>
      <c r="DN202" s="75"/>
      <c r="DO202" s="75"/>
      <c r="DP202" s="75"/>
      <c r="DQ202" s="75"/>
      <c r="DR202" s="75"/>
      <c r="DS202" s="75"/>
      <c r="DT202" s="75"/>
      <c r="DU202" s="75"/>
      <c r="DV202" s="75"/>
      <c r="DW202" s="75"/>
      <c r="DX202" s="75"/>
      <c r="DY202" s="75"/>
      <c r="DZ202" s="75"/>
      <c r="EA202" s="75"/>
      <c r="EB202" s="75"/>
      <c r="EC202" s="75"/>
      <c r="ED202" s="75"/>
      <c r="EE202" s="76"/>
      <c r="EF202" s="71">
        <f>CO202+DK202</f>
        <v>0</v>
      </c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  <c r="EQ202" s="65"/>
      <c r="ER202" s="65"/>
      <c r="ES202" s="65"/>
      <c r="ET202" s="65"/>
      <c r="EU202" s="65"/>
      <c r="EV202" s="65"/>
      <c r="EW202" s="65"/>
      <c r="EX202" s="65"/>
      <c r="EY202" s="65"/>
      <c r="EZ202" s="65"/>
      <c r="FA202" s="64"/>
    </row>
    <row r="203" spans="1:157" ht="13.5" customHeight="1" thickBot="1">
      <c r="A203" s="99" t="s">
        <v>316</v>
      </c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99"/>
      <c r="BV203" s="99"/>
      <c r="BW203" s="99"/>
      <c r="BX203" s="99"/>
      <c r="BY203" s="72"/>
      <c r="BZ203" s="105"/>
      <c r="CA203" s="106"/>
      <c r="CB203" s="106"/>
      <c r="CC203" s="106"/>
      <c r="CD203" s="106"/>
      <c r="CE203" s="106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2"/>
      <c r="DC203" s="92"/>
      <c r="DD203" s="92"/>
      <c r="DE203" s="92"/>
      <c r="DF203" s="92"/>
      <c r="DG203" s="92"/>
      <c r="DH203" s="92"/>
      <c r="DI203" s="92"/>
      <c r="DJ203" s="92"/>
      <c r="DK203" s="75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6"/>
      <c r="EF203" s="77">
        <f t="shared" si="6"/>
        <v>0</v>
      </c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9"/>
    </row>
    <row r="204" spans="1:157" ht="13.5" customHeight="1" thickBot="1">
      <c r="A204" s="99" t="s">
        <v>311</v>
      </c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72"/>
      <c r="BZ204" s="105"/>
      <c r="CA204" s="106"/>
      <c r="CB204" s="106"/>
      <c r="CC204" s="106"/>
      <c r="CD204" s="106"/>
      <c r="CE204" s="106"/>
      <c r="CF204" s="92"/>
      <c r="CG204" s="92"/>
      <c r="CH204" s="92"/>
      <c r="CI204" s="92"/>
      <c r="CJ204" s="92"/>
      <c r="CK204" s="92"/>
      <c r="CL204" s="92"/>
      <c r="CM204" s="92"/>
      <c r="CN204" s="92"/>
      <c r="CO204" s="92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2"/>
      <c r="DC204" s="92"/>
      <c r="DD204" s="92"/>
      <c r="DE204" s="92"/>
      <c r="DF204" s="92"/>
      <c r="DG204" s="92"/>
      <c r="DH204" s="92"/>
      <c r="DI204" s="92"/>
      <c r="DJ204" s="92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6"/>
      <c r="EF204" s="77">
        <f>CO204+DK204</f>
        <v>0</v>
      </c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9"/>
    </row>
    <row r="205" spans="1:157" ht="13.5" customHeight="1" thickBot="1">
      <c r="A205" s="99" t="s">
        <v>317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72"/>
      <c r="BZ205" s="105"/>
      <c r="CA205" s="106"/>
      <c r="CB205" s="106"/>
      <c r="CC205" s="106"/>
      <c r="CD205" s="106"/>
      <c r="CE205" s="106"/>
      <c r="CF205" s="92"/>
      <c r="CG205" s="92"/>
      <c r="CH205" s="92"/>
      <c r="CI205" s="92"/>
      <c r="CJ205" s="92"/>
      <c r="CK205" s="92"/>
      <c r="CL205" s="92"/>
      <c r="CM205" s="92"/>
      <c r="CN205" s="92"/>
      <c r="CO205" s="92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2"/>
      <c r="DC205" s="92"/>
      <c r="DD205" s="92"/>
      <c r="DE205" s="92"/>
      <c r="DF205" s="92"/>
      <c r="DG205" s="92"/>
      <c r="DH205" s="92"/>
      <c r="DI205" s="92"/>
      <c r="DJ205" s="92"/>
      <c r="DK205" s="75"/>
      <c r="DL205" s="75"/>
      <c r="DM205" s="75"/>
      <c r="DN205" s="75"/>
      <c r="DO205" s="75"/>
      <c r="DP205" s="75"/>
      <c r="DQ205" s="75"/>
      <c r="DR205" s="75"/>
      <c r="DS205" s="75"/>
      <c r="DT205" s="75"/>
      <c r="DU205" s="75"/>
      <c r="DV205" s="75"/>
      <c r="DW205" s="75"/>
      <c r="DX205" s="75"/>
      <c r="DY205" s="75"/>
      <c r="DZ205" s="75"/>
      <c r="EA205" s="75"/>
      <c r="EB205" s="75"/>
      <c r="EC205" s="75"/>
      <c r="ED205" s="75"/>
      <c r="EE205" s="76"/>
      <c r="EF205" s="77">
        <f>CO205+DK205</f>
        <v>0</v>
      </c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9"/>
    </row>
    <row r="206" spans="1:157" ht="13.5" customHeight="1" thickBot="1">
      <c r="A206" s="99" t="s">
        <v>318</v>
      </c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99"/>
      <c r="BW206" s="99"/>
      <c r="BX206" s="99"/>
      <c r="BY206" s="72"/>
      <c r="BZ206" s="105"/>
      <c r="CA206" s="106"/>
      <c r="CB206" s="106"/>
      <c r="CC206" s="106"/>
      <c r="CD206" s="106"/>
      <c r="CE206" s="106"/>
      <c r="CF206" s="92"/>
      <c r="CG206" s="92"/>
      <c r="CH206" s="92"/>
      <c r="CI206" s="92"/>
      <c r="CJ206" s="92"/>
      <c r="CK206" s="92"/>
      <c r="CL206" s="92"/>
      <c r="CM206" s="92"/>
      <c r="CN206" s="92"/>
      <c r="CO206" s="92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2"/>
      <c r="DC206" s="92"/>
      <c r="DD206" s="92"/>
      <c r="DE206" s="92"/>
      <c r="DF206" s="92"/>
      <c r="DG206" s="92"/>
      <c r="DH206" s="92"/>
      <c r="DI206" s="92"/>
      <c r="DJ206" s="92"/>
      <c r="DK206" s="75"/>
      <c r="DL206" s="75"/>
      <c r="DM206" s="75"/>
      <c r="DN206" s="75"/>
      <c r="DO206" s="75"/>
      <c r="DP206" s="75"/>
      <c r="DQ206" s="75"/>
      <c r="DR206" s="75"/>
      <c r="DS206" s="75"/>
      <c r="DT206" s="75"/>
      <c r="DU206" s="75"/>
      <c r="DV206" s="75"/>
      <c r="DW206" s="75"/>
      <c r="DX206" s="75"/>
      <c r="DY206" s="75"/>
      <c r="DZ206" s="75"/>
      <c r="EA206" s="75"/>
      <c r="EB206" s="75"/>
      <c r="EC206" s="75"/>
      <c r="ED206" s="75"/>
      <c r="EE206" s="76"/>
      <c r="EF206" s="77">
        <f>CO206+DK206</f>
        <v>0</v>
      </c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9"/>
    </row>
    <row r="207" spans="1:157" ht="13.5" customHeight="1" thickBot="1">
      <c r="A207" s="99" t="s">
        <v>320</v>
      </c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72"/>
      <c r="BZ207" s="105"/>
      <c r="CA207" s="106"/>
      <c r="CB207" s="106"/>
      <c r="CC207" s="106"/>
      <c r="CD207" s="106"/>
      <c r="CE207" s="106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2"/>
      <c r="DC207" s="92"/>
      <c r="DD207" s="92"/>
      <c r="DE207" s="92"/>
      <c r="DF207" s="92"/>
      <c r="DG207" s="92"/>
      <c r="DH207" s="92"/>
      <c r="DI207" s="92"/>
      <c r="DJ207" s="92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6"/>
      <c r="EF207" s="77">
        <f t="shared" si="6"/>
        <v>0</v>
      </c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9"/>
    </row>
    <row r="208" spans="1:157" ht="13.5" customHeight="1" thickBot="1">
      <c r="A208" s="99" t="s">
        <v>321</v>
      </c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72"/>
      <c r="BZ208" s="105"/>
      <c r="CA208" s="106"/>
      <c r="CB208" s="106"/>
      <c r="CC208" s="106"/>
      <c r="CD208" s="106"/>
      <c r="CE208" s="106"/>
      <c r="CF208" s="92"/>
      <c r="CG208" s="92"/>
      <c r="CH208" s="92"/>
      <c r="CI208" s="92"/>
      <c r="CJ208" s="92"/>
      <c r="CK208" s="92"/>
      <c r="CL208" s="92"/>
      <c r="CM208" s="92"/>
      <c r="CN208" s="92"/>
      <c r="CO208" s="92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2"/>
      <c r="DC208" s="92"/>
      <c r="DD208" s="92"/>
      <c r="DE208" s="92"/>
      <c r="DF208" s="92"/>
      <c r="DG208" s="92"/>
      <c r="DH208" s="92"/>
      <c r="DI208" s="92"/>
      <c r="DJ208" s="92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6"/>
      <c r="EF208" s="77">
        <f>CO208+DK208</f>
        <v>0</v>
      </c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9"/>
    </row>
    <row r="209" spans="1:157" ht="13.5" customHeight="1" thickBot="1">
      <c r="A209" s="99" t="s">
        <v>312</v>
      </c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72"/>
      <c r="BZ209" s="105"/>
      <c r="CA209" s="106"/>
      <c r="CB209" s="106"/>
      <c r="CC209" s="106"/>
      <c r="CD209" s="106"/>
      <c r="CE209" s="106"/>
      <c r="CF209" s="92"/>
      <c r="CG209" s="92"/>
      <c r="CH209" s="92"/>
      <c r="CI209" s="92"/>
      <c r="CJ209" s="92"/>
      <c r="CK209" s="92"/>
      <c r="CL209" s="92"/>
      <c r="CM209" s="92"/>
      <c r="CN209" s="92"/>
      <c r="CO209" s="92"/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  <c r="CZ209" s="92"/>
      <c r="DA209" s="92"/>
      <c r="DB209" s="92"/>
      <c r="DC209" s="92"/>
      <c r="DD209" s="92"/>
      <c r="DE209" s="92"/>
      <c r="DF209" s="92"/>
      <c r="DG209" s="92"/>
      <c r="DH209" s="92"/>
      <c r="DI209" s="92"/>
      <c r="DJ209" s="92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6"/>
      <c r="EF209" s="77">
        <f>CO209+DK209</f>
        <v>0</v>
      </c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9"/>
    </row>
    <row r="210" spans="1:157" ht="13.5" customHeight="1" thickBot="1">
      <c r="A210" s="99" t="s">
        <v>322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72"/>
      <c r="BZ210" s="105"/>
      <c r="CA210" s="106"/>
      <c r="CB210" s="106"/>
      <c r="CC210" s="106"/>
      <c r="CD210" s="106"/>
      <c r="CE210" s="106"/>
      <c r="CF210" s="92"/>
      <c r="CG210" s="92"/>
      <c r="CH210" s="92"/>
      <c r="CI210" s="92"/>
      <c r="CJ210" s="92"/>
      <c r="CK210" s="92"/>
      <c r="CL210" s="92"/>
      <c r="CM210" s="92"/>
      <c r="CN210" s="92"/>
      <c r="CO210" s="92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2"/>
      <c r="DC210" s="92"/>
      <c r="DD210" s="92"/>
      <c r="DE210" s="92"/>
      <c r="DF210" s="92"/>
      <c r="DG210" s="92"/>
      <c r="DH210" s="92"/>
      <c r="DI210" s="92"/>
      <c r="DJ210" s="92"/>
      <c r="DK210" s="75"/>
      <c r="DL210" s="75"/>
      <c r="DM210" s="75"/>
      <c r="DN210" s="75"/>
      <c r="DO210" s="75"/>
      <c r="DP210" s="75"/>
      <c r="DQ210" s="75"/>
      <c r="DR210" s="75"/>
      <c r="DS210" s="75"/>
      <c r="DT210" s="75"/>
      <c r="DU210" s="75"/>
      <c r="DV210" s="75"/>
      <c r="DW210" s="75"/>
      <c r="DX210" s="75"/>
      <c r="DY210" s="75"/>
      <c r="DZ210" s="75"/>
      <c r="EA210" s="75"/>
      <c r="EB210" s="75"/>
      <c r="EC210" s="75"/>
      <c r="ED210" s="75"/>
      <c r="EE210" s="76"/>
      <c r="EF210" s="77">
        <f>CO210+DK210</f>
        <v>0</v>
      </c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9"/>
    </row>
    <row r="211" spans="1:157" ht="13.5" customHeight="1" thickBot="1">
      <c r="A211" s="99" t="s">
        <v>324</v>
      </c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72"/>
      <c r="BZ211" s="105"/>
      <c r="CA211" s="106"/>
      <c r="CB211" s="106"/>
      <c r="CC211" s="106"/>
      <c r="CD211" s="106"/>
      <c r="CE211" s="106"/>
      <c r="CF211" s="92"/>
      <c r="CG211" s="92"/>
      <c r="CH211" s="92"/>
      <c r="CI211" s="92"/>
      <c r="CJ211" s="92"/>
      <c r="CK211" s="92"/>
      <c r="CL211" s="92"/>
      <c r="CM211" s="92"/>
      <c r="CN211" s="92"/>
      <c r="CO211" s="92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2"/>
      <c r="DC211" s="92"/>
      <c r="DD211" s="92"/>
      <c r="DE211" s="92"/>
      <c r="DF211" s="92"/>
      <c r="DG211" s="92"/>
      <c r="DH211" s="92"/>
      <c r="DI211" s="92"/>
      <c r="DJ211" s="92"/>
      <c r="DK211" s="75"/>
      <c r="DL211" s="75"/>
      <c r="DM211" s="75"/>
      <c r="DN211" s="75"/>
      <c r="DO211" s="75"/>
      <c r="DP211" s="75"/>
      <c r="DQ211" s="75"/>
      <c r="DR211" s="75"/>
      <c r="DS211" s="75"/>
      <c r="DT211" s="75"/>
      <c r="DU211" s="75"/>
      <c r="DV211" s="75"/>
      <c r="DW211" s="75"/>
      <c r="DX211" s="75"/>
      <c r="DY211" s="75"/>
      <c r="DZ211" s="75"/>
      <c r="EA211" s="75"/>
      <c r="EB211" s="75"/>
      <c r="EC211" s="75"/>
      <c r="ED211" s="75"/>
      <c r="EE211" s="76"/>
      <c r="EF211" s="77">
        <f>CO211+DK211</f>
        <v>0</v>
      </c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9"/>
    </row>
    <row r="212" spans="1:157" ht="13.5" customHeight="1" thickBot="1">
      <c r="A212" s="99" t="s">
        <v>319</v>
      </c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72"/>
      <c r="BZ212" s="105"/>
      <c r="CA212" s="106"/>
      <c r="CB212" s="106"/>
      <c r="CC212" s="106"/>
      <c r="CD212" s="106"/>
      <c r="CE212" s="106"/>
      <c r="CF212" s="92"/>
      <c r="CG212" s="92"/>
      <c r="CH212" s="92"/>
      <c r="CI212" s="92"/>
      <c r="CJ212" s="92"/>
      <c r="CK212" s="92"/>
      <c r="CL212" s="92"/>
      <c r="CM212" s="92"/>
      <c r="CN212" s="92"/>
      <c r="CO212" s="92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2"/>
      <c r="DC212" s="92"/>
      <c r="DD212" s="92"/>
      <c r="DE212" s="92"/>
      <c r="DF212" s="92"/>
      <c r="DG212" s="92"/>
      <c r="DH212" s="92"/>
      <c r="DI212" s="92"/>
      <c r="DJ212" s="92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5"/>
      <c r="DV212" s="75"/>
      <c r="DW212" s="75"/>
      <c r="DX212" s="75"/>
      <c r="DY212" s="75"/>
      <c r="DZ212" s="75"/>
      <c r="EA212" s="75"/>
      <c r="EB212" s="75"/>
      <c r="EC212" s="75"/>
      <c r="ED212" s="75"/>
      <c r="EE212" s="76"/>
      <c r="EF212" s="77">
        <f>CO212+DK212</f>
        <v>0</v>
      </c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9"/>
    </row>
    <row r="213" spans="1:157" ht="13.5" customHeight="1" thickBot="1">
      <c r="A213" s="99" t="s">
        <v>325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72"/>
      <c r="BZ213" s="105"/>
      <c r="CA213" s="106"/>
      <c r="CB213" s="106"/>
      <c r="CC213" s="106"/>
      <c r="CD213" s="106"/>
      <c r="CE213" s="106"/>
      <c r="CF213" s="92"/>
      <c r="CG213" s="92"/>
      <c r="CH213" s="92"/>
      <c r="CI213" s="92"/>
      <c r="CJ213" s="92"/>
      <c r="CK213" s="92"/>
      <c r="CL213" s="92"/>
      <c r="CM213" s="92"/>
      <c r="CN213" s="92"/>
      <c r="CO213" s="124">
        <v>79767.03</v>
      </c>
      <c r="CP213" s="124"/>
      <c r="CQ213" s="124"/>
      <c r="CR213" s="124"/>
      <c r="CS213" s="124"/>
      <c r="CT213" s="124"/>
      <c r="CU213" s="124"/>
      <c r="CV213" s="124"/>
      <c r="CW213" s="124"/>
      <c r="CX213" s="124"/>
      <c r="CY213" s="124"/>
      <c r="CZ213" s="124"/>
      <c r="DA213" s="124"/>
      <c r="DB213" s="124"/>
      <c r="DC213" s="124"/>
      <c r="DD213" s="124"/>
      <c r="DE213" s="124"/>
      <c r="DF213" s="124"/>
      <c r="DG213" s="124"/>
      <c r="DH213" s="124"/>
      <c r="DI213" s="124"/>
      <c r="DJ213" s="124"/>
      <c r="DK213" s="116"/>
      <c r="DL213" s="116"/>
      <c r="DM213" s="116"/>
      <c r="DN213" s="116"/>
      <c r="DO213" s="116"/>
      <c r="DP213" s="116"/>
      <c r="DQ213" s="116"/>
      <c r="DR213" s="116"/>
      <c r="DS213" s="116"/>
      <c r="DT213" s="116"/>
      <c r="DU213" s="116"/>
      <c r="DV213" s="116"/>
      <c r="DW213" s="116"/>
      <c r="DX213" s="116"/>
      <c r="DY213" s="116"/>
      <c r="DZ213" s="116"/>
      <c r="EA213" s="116"/>
      <c r="EB213" s="116"/>
      <c r="EC213" s="116"/>
      <c r="ED213" s="116"/>
      <c r="EE213" s="180"/>
      <c r="EF213" s="71">
        <f t="shared" si="6"/>
        <v>79767.03</v>
      </c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  <c r="EQ213" s="65"/>
      <c r="ER213" s="65"/>
      <c r="ES213" s="65"/>
      <c r="ET213" s="65"/>
      <c r="EU213" s="65"/>
      <c r="EV213" s="65"/>
      <c r="EW213" s="65"/>
      <c r="EX213" s="65"/>
      <c r="EY213" s="65"/>
      <c r="EZ213" s="65"/>
      <c r="FA213" s="64"/>
    </row>
    <row r="214" spans="1:157" ht="13.5" customHeight="1" thickBot="1">
      <c r="A214" s="99" t="s">
        <v>313</v>
      </c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99"/>
      <c r="BV214" s="99"/>
      <c r="BW214" s="99"/>
      <c r="BX214" s="99"/>
      <c r="BY214" s="72"/>
      <c r="BZ214" s="105"/>
      <c r="CA214" s="106"/>
      <c r="CB214" s="106"/>
      <c r="CC214" s="106"/>
      <c r="CD214" s="106"/>
      <c r="CE214" s="106"/>
      <c r="CF214" s="92"/>
      <c r="CG214" s="92"/>
      <c r="CH214" s="92"/>
      <c r="CI214" s="92"/>
      <c r="CJ214" s="92"/>
      <c r="CK214" s="92"/>
      <c r="CL214" s="92"/>
      <c r="CM214" s="92"/>
      <c r="CN214" s="92"/>
      <c r="CO214" s="92"/>
      <c r="CP214" s="92"/>
      <c r="CQ214" s="92"/>
      <c r="CR214" s="92"/>
      <c r="CS214" s="92"/>
      <c r="CT214" s="92"/>
      <c r="CU214" s="92"/>
      <c r="CV214" s="92"/>
      <c r="CW214" s="92"/>
      <c r="CX214" s="92"/>
      <c r="CY214" s="92"/>
      <c r="CZ214" s="92"/>
      <c r="DA214" s="92"/>
      <c r="DB214" s="92"/>
      <c r="DC214" s="92"/>
      <c r="DD214" s="92"/>
      <c r="DE214" s="92"/>
      <c r="DF214" s="92"/>
      <c r="DG214" s="92"/>
      <c r="DH214" s="92"/>
      <c r="DI214" s="92"/>
      <c r="DJ214" s="92"/>
      <c r="DK214" s="75"/>
      <c r="DL214" s="75"/>
      <c r="DM214" s="75"/>
      <c r="DN214" s="75"/>
      <c r="DO214" s="75"/>
      <c r="DP214" s="75"/>
      <c r="DQ214" s="75"/>
      <c r="DR214" s="75"/>
      <c r="DS214" s="75"/>
      <c r="DT214" s="75"/>
      <c r="DU214" s="75"/>
      <c r="DV214" s="75"/>
      <c r="DW214" s="75"/>
      <c r="DX214" s="75"/>
      <c r="DY214" s="75"/>
      <c r="DZ214" s="75"/>
      <c r="EA214" s="75"/>
      <c r="EB214" s="75"/>
      <c r="EC214" s="75"/>
      <c r="ED214" s="75"/>
      <c r="EE214" s="76"/>
      <c r="EF214" s="77">
        <f>CO214+DK214</f>
        <v>0</v>
      </c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9"/>
    </row>
    <row r="215" spans="1:157" ht="13.5" customHeight="1" thickBot="1">
      <c r="A215" s="99" t="s">
        <v>326</v>
      </c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72"/>
      <c r="BZ215" s="105"/>
      <c r="CA215" s="106"/>
      <c r="CB215" s="106"/>
      <c r="CC215" s="106"/>
      <c r="CD215" s="106"/>
      <c r="CE215" s="106"/>
      <c r="CF215" s="92"/>
      <c r="CG215" s="92"/>
      <c r="CH215" s="92"/>
      <c r="CI215" s="92"/>
      <c r="CJ215" s="92"/>
      <c r="CK215" s="92"/>
      <c r="CL215" s="92"/>
      <c r="CM215" s="92"/>
      <c r="CN215" s="92"/>
      <c r="CO215" s="92">
        <v>2836</v>
      </c>
      <c r="CP215" s="92"/>
      <c r="CQ215" s="92"/>
      <c r="CR215" s="92"/>
      <c r="CS215" s="92"/>
      <c r="CT215" s="92"/>
      <c r="CU215" s="92"/>
      <c r="CV215" s="92"/>
      <c r="CW215" s="92"/>
      <c r="CX215" s="92"/>
      <c r="CY215" s="92"/>
      <c r="CZ215" s="92"/>
      <c r="DA215" s="92"/>
      <c r="DB215" s="92"/>
      <c r="DC215" s="92"/>
      <c r="DD215" s="92"/>
      <c r="DE215" s="92"/>
      <c r="DF215" s="92"/>
      <c r="DG215" s="92"/>
      <c r="DH215" s="92"/>
      <c r="DI215" s="92"/>
      <c r="DJ215" s="92"/>
      <c r="DK215" s="75"/>
      <c r="DL215" s="75"/>
      <c r="DM215" s="75"/>
      <c r="DN215" s="75"/>
      <c r="DO215" s="75"/>
      <c r="DP215" s="75"/>
      <c r="DQ215" s="75"/>
      <c r="DR215" s="75"/>
      <c r="DS215" s="75"/>
      <c r="DT215" s="75"/>
      <c r="DU215" s="75"/>
      <c r="DV215" s="75"/>
      <c r="DW215" s="75"/>
      <c r="DX215" s="75"/>
      <c r="DY215" s="75"/>
      <c r="DZ215" s="75"/>
      <c r="EA215" s="75"/>
      <c r="EB215" s="75"/>
      <c r="EC215" s="75"/>
      <c r="ED215" s="75"/>
      <c r="EE215" s="76"/>
      <c r="EF215" s="77">
        <f>CO215+DK215</f>
        <v>2836</v>
      </c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9"/>
    </row>
    <row r="216" spans="1:157" ht="13.5" customHeight="1" thickBot="1">
      <c r="A216" s="99" t="s">
        <v>323</v>
      </c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72"/>
      <c r="BZ216" s="105"/>
      <c r="CA216" s="106"/>
      <c r="CB216" s="106"/>
      <c r="CC216" s="106"/>
      <c r="CD216" s="106"/>
      <c r="CE216" s="106"/>
      <c r="CF216" s="92"/>
      <c r="CG216" s="92"/>
      <c r="CH216" s="92"/>
      <c r="CI216" s="92"/>
      <c r="CJ216" s="92"/>
      <c r="CK216" s="92"/>
      <c r="CL216" s="92"/>
      <c r="CM216" s="92"/>
      <c r="CN216" s="92"/>
      <c r="CO216" s="124"/>
      <c r="CP216" s="124"/>
      <c r="CQ216" s="124"/>
      <c r="CR216" s="124"/>
      <c r="CS216" s="124"/>
      <c r="CT216" s="124"/>
      <c r="CU216" s="124"/>
      <c r="CV216" s="124"/>
      <c r="CW216" s="124"/>
      <c r="CX216" s="124"/>
      <c r="CY216" s="124"/>
      <c r="CZ216" s="124"/>
      <c r="DA216" s="124"/>
      <c r="DB216" s="124"/>
      <c r="DC216" s="124"/>
      <c r="DD216" s="124"/>
      <c r="DE216" s="124"/>
      <c r="DF216" s="124"/>
      <c r="DG216" s="124"/>
      <c r="DH216" s="124"/>
      <c r="DI216" s="124"/>
      <c r="DJ216" s="124"/>
      <c r="DK216" s="116"/>
      <c r="DL216" s="116"/>
      <c r="DM216" s="116"/>
      <c r="DN216" s="116"/>
      <c r="DO216" s="116"/>
      <c r="DP216" s="116"/>
      <c r="DQ216" s="116"/>
      <c r="DR216" s="116"/>
      <c r="DS216" s="116"/>
      <c r="DT216" s="116"/>
      <c r="DU216" s="116"/>
      <c r="DV216" s="116"/>
      <c r="DW216" s="116"/>
      <c r="DX216" s="116"/>
      <c r="DY216" s="116"/>
      <c r="DZ216" s="116"/>
      <c r="EA216" s="116"/>
      <c r="EB216" s="116"/>
      <c r="EC216" s="116"/>
      <c r="ED216" s="116"/>
      <c r="EE216" s="180"/>
      <c r="EF216" s="71">
        <f>CO216+DK216</f>
        <v>0</v>
      </c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  <c r="EQ216" s="65"/>
      <c r="ER216" s="65"/>
      <c r="ES216" s="65"/>
      <c r="ET216" s="65"/>
      <c r="EU216" s="65"/>
      <c r="EV216" s="65"/>
      <c r="EW216" s="65"/>
      <c r="EX216" s="65"/>
      <c r="EY216" s="65"/>
      <c r="EZ216" s="65"/>
      <c r="FA216" s="64"/>
    </row>
    <row r="217" spans="1:157" ht="13.5" customHeight="1" thickBot="1">
      <c r="A217" s="99" t="s">
        <v>327</v>
      </c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72"/>
      <c r="BZ217" s="105"/>
      <c r="CA217" s="106"/>
      <c r="CB217" s="106"/>
      <c r="CC217" s="106"/>
      <c r="CD217" s="106"/>
      <c r="CE217" s="106"/>
      <c r="CF217" s="92"/>
      <c r="CG217" s="92"/>
      <c r="CH217" s="92"/>
      <c r="CI217" s="92"/>
      <c r="CJ217" s="92"/>
      <c r="CK217" s="92"/>
      <c r="CL217" s="92"/>
      <c r="CM217" s="92"/>
      <c r="CN217" s="92"/>
      <c r="CO217" s="92">
        <v>393.46</v>
      </c>
      <c r="CP217" s="92"/>
      <c r="CQ217" s="92"/>
      <c r="CR217" s="92"/>
      <c r="CS217" s="92"/>
      <c r="CT217" s="92"/>
      <c r="CU217" s="92"/>
      <c r="CV217" s="92"/>
      <c r="CW217" s="92"/>
      <c r="CX217" s="92"/>
      <c r="CY217" s="92"/>
      <c r="CZ217" s="92"/>
      <c r="DA217" s="92"/>
      <c r="DB217" s="92"/>
      <c r="DC217" s="92"/>
      <c r="DD217" s="92"/>
      <c r="DE217" s="92"/>
      <c r="DF217" s="92"/>
      <c r="DG217" s="92"/>
      <c r="DH217" s="92"/>
      <c r="DI217" s="92"/>
      <c r="DJ217" s="92"/>
      <c r="DK217" s="75"/>
      <c r="DL217" s="75"/>
      <c r="DM217" s="75"/>
      <c r="DN217" s="75"/>
      <c r="DO217" s="75"/>
      <c r="DP217" s="75"/>
      <c r="DQ217" s="75"/>
      <c r="DR217" s="75"/>
      <c r="DS217" s="75"/>
      <c r="DT217" s="75"/>
      <c r="DU217" s="75"/>
      <c r="DV217" s="75"/>
      <c r="DW217" s="75"/>
      <c r="DX217" s="75"/>
      <c r="DY217" s="75"/>
      <c r="DZ217" s="75"/>
      <c r="EA217" s="75"/>
      <c r="EB217" s="75"/>
      <c r="EC217" s="75"/>
      <c r="ED217" s="75"/>
      <c r="EE217" s="76"/>
      <c r="EF217" s="77">
        <f>CO217+DK217</f>
        <v>393.46</v>
      </c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9"/>
    </row>
    <row r="218" spans="1:157" ht="13.5" customHeight="1" thickBot="1">
      <c r="A218" s="99" t="s">
        <v>314</v>
      </c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72"/>
      <c r="BZ218" s="105"/>
      <c r="CA218" s="106"/>
      <c r="CB218" s="106"/>
      <c r="CC218" s="106"/>
      <c r="CD218" s="106"/>
      <c r="CE218" s="106"/>
      <c r="CF218" s="92"/>
      <c r="CG218" s="92"/>
      <c r="CH218" s="92"/>
      <c r="CI218" s="92"/>
      <c r="CJ218" s="92"/>
      <c r="CK218" s="92"/>
      <c r="CL218" s="92"/>
      <c r="CM218" s="92"/>
      <c r="CN218" s="92"/>
      <c r="CO218" s="92"/>
      <c r="CP218" s="92"/>
      <c r="CQ218" s="92"/>
      <c r="CR218" s="92"/>
      <c r="CS218" s="92"/>
      <c r="CT218" s="92"/>
      <c r="CU218" s="92"/>
      <c r="CV218" s="92"/>
      <c r="CW218" s="92"/>
      <c r="CX218" s="92"/>
      <c r="CY218" s="92"/>
      <c r="CZ218" s="92"/>
      <c r="DA218" s="92"/>
      <c r="DB218" s="92"/>
      <c r="DC218" s="92"/>
      <c r="DD218" s="92"/>
      <c r="DE218" s="92"/>
      <c r="DF218" s="92"/>
      <c r="DG218" s="92"/>
      <c r="DH218" s="92"/>
      <c r="DI218" s="92"/>
      <c r="DJ218" s="92"/>
      <c r="DK218" s="75"/>
      <c r="DL218" s="75"/>
      <c r="DM218" s="75"/>
      <c r="DN218" s="75"/>
      <c r="DO218" s="75"/>
      <c r="DP218" s="75"/>
      <c r="DQ218" s="75"/>
      <c r="DR218" s="75"/>
      <c r="DS218" s="75"/>
      <c r="DT218" s="75"/>
      <c r="DU218" s="75"/>
      <c r="DV218" s="75"/>
      <c r="DW218" s="75"/>
      <c r="DX218" s="75"/>
      <c r="DY218" s="75"/>
      <c r="DZ218" s="75"/>
      <c r="EA218" s="75"/>
      <c r="EB218" s="75"/>
      <c r="EC218" s="75"/>
      <c r="ED218" s="75"/>
      <c r="EE218" s="76"/>
      <c r="EF218" s="77">
        <f t="shared" si="6"/>
        <v>0</v>
      </c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9"/>
    </row>
    <row r="219" spans="1:157" ht="13.5" customHeight="1" thickBot="1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72"/>
      <c r="BZ219" s="105"/>
      <c r="CA219" s="106"/>
      <c r="CB219" s="106"/>
      <c r="CC219" s="106"/>
      <c r="CD219" s="106"/>
      <c r="CE219" s="106"/>
      <c r="CF219" s="92"/>
      <c r="CG219" s="92"/>
      <c r="CH219" s="92"/>
      <c r="CI219" s="92"/>
      <c r="CJ219" s="92"/>
      <c r="CK219" s="92"/>
      <c r="CL219" s="92"/>
      <c r="CM219" s="92"/>
      <c r="CN219" s="92"/>
      <c r="CO219" s="92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2"/>
      <c r="DC219" s="92"/>
      <c r="DD219" s="92"/>
      <c r="DE219" s="92"/>
      <c r="DF219" s="92"/>
      <c r="DG219" s="92"/>
      <c r="DH219" s="92"/>
      <c r="DI219" s="92"/>
      <c r="DJ219" s="92"/>
      <c r="DK219" s="75"/>
      <c r="DL219" s="75"/>
      <c r="DM219" s="75"/>
      <c r="DN219" s="75"/>
      <c r="DO219" s="75"/>
      <c r="DP219" s="75"/>
      <c r="DQ219" s="75"/>
      <c r="DR219" s="75"/>
      <c r="DS219" s="75"/>
      <c r="DT219" s="75"/>
      <c r="DU219" s="75"/>
      <c r="DV219" s="75"/>
      <c r="DW219" s="75"/>
      <c r="DX219" s="75"/>
      <c r="DY219" s="75"/>
      <c r="DZ219" s="75"/>
      <c r="EA219" s="75"/>
      <c r="EB219" s="75"/>
      <c r="EC219" s="75"/>
      <c r="ED219" s="75"/>
      <c r="EE219" s="76"/>
      <c r="EF219" s="77">
        <f t="shared" si="6"/>
        <v>0</v>
      </c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9"/>
    </row>
    <row r="220" spans="1:157" ht="18" customHeight="1" thickBot="1">
      <c r="A220" s="219" t="s">
        <v>199</v>
      </c>
      <c r="B220" s="219"/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19"/>
      <c r="AK220" s="219"/>
      <c r="AL220" s="219"/>
      <c r="AM220" s="219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219"/>
      <c r="AY220" s="219"/>
      <c r="AZ220" s="219"/>
      <c r="BA220" s="219"/>
      <c r="BB220" s="219"/>
      <c r="BC220" s="219"/>
      <c r="BD220" s="219"/>
      <c r="BE220" s="219"/>
      <c r="BF220" s="219"/>
      <c r="BG220" s="219"/>
      <c r="BH220" s="219"/>
      <c r="BI220" s="219"/>
      <c r="BJ220" s="219"/>
      <c r="BK220" s="219"/>
      <c r="BL220" s="219"/>
      <c r="BM220" s="219"/>
      <c r="BN220" s="219"/>
      <c r="BO220" s="219"/>
      <c r="BP220" s="219"/>
      <c r="BQ220" s="219"/>
      <c r="BR220" s="219"/>
      <c r="BS220" s="219"/>
      <c r="BT220" s="219"/>
      <c r="BU220" s="219"/>
      <c r="BV220" s="219"/>
      <c r="BW220" s="219"/>
      <c r="BX220" s="219"/>
      <c r="BY220" s="220"/>
      <c r="BZ220" s="105" t="s">
        <v>84</v>
      </c>
      <c r="CA220" s="106"/>
      <c r="CB220" s="106"/>
      <c r="CC220" s="106"/>
      <c r="CD220" s="106"/>
      <c r="CE220" s="106"/>
      <c r="CF220" s="92"/>
      <c r="CG220" s="92"/>
      <c r="CH220" s="92"/>
      <c r="CI220" s="92"/>
      <c r="CJ220" s="92"/>
      <c r="CK220" s="92"/>
      <c r="CL220" s="92"/>
      <c r="CM220" s="92"/>
      <c r="CN220" s="92"/>
      <c r="CO220" s="92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  <c r="DB220" s="92"/>
      <c r="DC220" s="92"/>
      <c r="DD220" s="92"/>
      <c r="DE220" s="92"/>
      <c r="DF220" s="92"/>
      <c r="DG220" s="92"/>
      <c r="DH220" s="92"/>
      <c r="DI220" s="92"/>
      <c r="DJ220" s="92"/>
      <c r="DK220" s="75"/>
      <c r="DL220" s="75"/>
      <c r="DM220" s="75"/>
      <c r="DN220" s="75"/>
      <c r="DO220" s="75"/>
      <c r="DP220" s="75"/>
      <c r="DQ220" s="75"/>
      <c r="DR220" s="75"/>
      <c r="DS220" s="75"/>
      <c r="DT220" s="75"/>
      <c r="DU220" s="75"/>
      <c r="DV220" s="75"/>
      <c r="DW220" s="75"/>
      <c r="DX220" s="75"/>
      <c r="DY220" s="75"/>
      <c r="DZ220" s="75"/>
      <c r="EA220" s="75"/>
      <c r="EB220" s="75"/>
      <c r="EC220" s="75"/>
      <c r="ED220" s="75"/>
      <c r="EE220" s="76"/>
      <c r="EF220" s="77">
        <f t="shared" si="6"/>
        <v>0</v>
      </c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9"/>
    </row>
    <row r="221" spans="1:157" s="24" customFormat="1" ht="29.25" customHeight="1" thickBot="1">
      <c r="A221" s="275" t="s">
        <v>225</v>
      </c>
      <c r="B221" s="275"/>
      <c r="C221" s="275"/>
      <c r="D221" s="275"/>
      <c r="E221" s="275"/>
      <c r="F221" s="275"/>
      <c r="G221" s="275"/>
      <c r="H221" s="275"/>
      <c r="I221" s="275"/>
      <c r="J221" s="275"/>
      <c r="K221" s="275"/>
      <c r="L221" s="275"/>
      <c r="M221" s="275"/>
      <c r="N221" s="275"/>
      <c r="O221" s="275"/>
      <c r="P221" s="275"/>
      <c r="Q221" s="275"/>
      <c r="R221" s="275"/>
      <c r="S221" s="275"/>
      <c r="T221" s="275"/>
      <c r="U221" s="275"/>
      <c r="V221" s="275"/>
      <c r="W221" s="275"/>
      <c r="X221" s="275"/>
      <c r="Y221" s="275"/>
      <c r="Z221" s="275"/>
      <c r="AA221" s="275"/>
      <c r="AB221" s="275"/>
      <c r="AC221" s="275"/>
      <c r="AD221" s="275"/>
      <c r="AE221" s="275"/>
      <c r="AF221" s="275"/>
      <c r="AG221" s="275"/>
      <c r="AH221" s="275"/>
      <c r="AI221" s="275"/>
      <c r="AJ221" s="275"/>
      <c r="AK221" s="275"/>
      <c r="AL221" s="275"/>
      <c r="AM221" s="275"/>
      <c r="AN221" s="275"/>
      <c r="AO221" s="275"/>
      <c r="AP221" s="275"/>
      <c r="AQ221" s="275"/>
      <c r="AR221" s="275"/>
      <c r="AS221" s="275"/>
      <c r="AT221" s="275"/>
      <c r="AU221" s="275"/>
      <c r="AV221" s="275"/>
      <c r="AW221" s="275"/>
      <c r="AX221" s="275"/>
      <c r="AY221" s="275"/>
      <c r="AZ221" s="275"/>
      <c r="BA221" s="275"/>
      <c r="BB221" s="275"/>
      <c r="BC221" s="275"/>
      <c r="BD221" s="275"/>
      <c r="BE221" s="275"/>
      <c r="BF221" s="275"/>
      <c r="BG221" s="275"/>
      <c r="BH221" s="275"/>
      <c r="BI221" s="275"/>
      <c r="BJ221" s="275"/>
      <c r="BK221" s="275"/>
      <c r="BL221" s="275"/>
      <c r="BM221" s="275"/>
      <c r="BN221" s="275"/>
      <c r="BO221" s="275"/>
      <c r="BP221" s="275"/>
      <c r="BQ221" s="275"/>
      <c r="BR221" s="275"/>
      <c r="BS221" s="275"/>
      <c r="BT221" s="275"/>
      <c r="BU221" s="275"/>
      <c r="BV221" s="275"/>
      <c r="BW221" s="275"/>
      <c r="BX221" s="275"/>
      <c r="BY221" s="276"/>
      <c r="BZ221" s="261" t="s">
        <v>85</v>
      </c>
      <c r="CA221" s="262"/>
      <c r="CB221" s="262"/>
      <c r="CC221" s="262"/>
      <c r="CD221" s="262"/>
      <c r="CE221" s="262"/>
      <c r="CF221" s="267"/>
      <c r="CG221" s="267"/>
      <c r="CH221" s="267"/>
      <c r="CI221" s="267"/>
      <c r="CJ221" s="267"/>
      <c r="CK221" s="267"/>
      <c r="CL221" s="267"/>
      <c r="CM221" s="267"/>
      <c r="CN221" s="267"/>
      <c r="CO221" s="177">
        <f>CO228+CO249</f>
        <v>-62509673.93999998</v>
      </c>
      <c r="CP221" s="177"/>
      <c r="CQ221" s="177"/>
      <c r="CR221" s="177"/>
      <c r="CS221" s="177"/>
      <c r="CT221" s="177"/>
      <c r="CU221" s="177"/>
      <c r="CV221" s="177"/>
      <c r="CW221" s="177"/>
      <c r="CX221" s="177"/>
      <c r="CY221" s="177"/>
      <c r="CZ221" s="177"/>
      <c r="DA221" s="177"/>
      <c r="DB221" s="177"/>
      <c r="DC221" s="177"/>
      <c r="DD221" s="177"/>
      <c r="DE221" s="177"/>
      <c r="DF221" s="177"/>
      <c r="DG221" s="177"/>
      <c r="DH221" s="177"/>
      <c r="DI221" s="177"/>
      <c r="DJ221" s="177"/>
      <c r="DK221" s="178">
        <f>DK228+DK249</f>
        <v>0</v>
      </c>
      <c r="DL221" s="178"/>
      <c r="DM221" s="178"/>
      <c r="DN221" s="178"/>
      <c r="DO221" s="178"/>
      <c r="DP221" s="178"/>
      <c r="DQ221" s="178"/>
      <c r="DR221" s="178"/>
      <c r="DS221" s="178"/>
      <c r="DT221" s="178"/>
      <c r="DU221" s="178"/>
      <c r="DV221" s="178"/>
      <c r="DW221" s="178"/>
      <c r="DX221" s="178"/>
      <c r="DY221" s="178"/>
      <c r="DZ221" s="178"/>
      <c r="EA221" s="178"/>
      <c r="EB221" s="178"/>
      <c r="EC221" s="178"/>
      <c r="ED221" s="178"/>
      <c r="EE221" s="179"/>
      <c r="EF221" s="187">
        <f t="shared" si="6"/>
        <v>-62509673.93999998</v>
      </c>
      <c r="EG221" s="188"/>
      <c r="EH221" s="188"/>
      <c r="EI221" s="188"/>
      <c r="EJ221" s="188"/>
      <c r="EK221" s="188"/>
      <c r="EL221" s="188"/>
      <c r="EM221" s="188"/>
      <c r="EN221" s="188"/>
      <c r="EO221" s="188"/>
      <c r="EP221" s="188"/>
      <c r="EQ221" s="188"/>
      <c r="ER221" s="188"/>
      <c r="ES221" s="188"/>
      <c r="ET221" s="188"/>
      <c r="EU221" s="188"/>
      <c r="EV221" s="188"/>
      <c r="EW221" s="188"/>
      <c r="EX221" s="188"/>
      <c r="EY221" s="188"/>
      <c r="EZ221" s="188"/>
      <c r="FA221" s="189"/>
    </row>
    <row r="222" spans="1:157" ht="27" customHeight="1" thickBot="1">
      <c r="A222" s="219" t="s">
        <v>238</v>
      </c>
      <c r="B222" s="219"/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19"/>
      <c r="AK222" s="219"/>
      <c r="AL222" s="219"/>
      <c r="AM222" s="219"/>
      <c r="AN222" s="219"/>
      <c r="AO222" s="219"/>
      <c r="AP222" s="219"/>
      <c r="AQ222" s="219"/>
      <c r="AR222" s="219"/>
      <c r="AS222" s="219"/>
      <c r="AT222" s="219"/>
      <c r="AU222" s="219"/>
      <c r="AV222" s="219"/>
      <c r="AW222" s="219"/>
      <c r="AX222" s="219"/>
      <c r="AY222" s="219"/>
      <c r="AZ222" s="219"/>
      <c r="BA222" s="219"/>
      <c r="BB222" s="219"/>
      <c r="BC222" s="219"/>
      <c r="BD222" s="219"/>
      <c r="BE222" s="219"/>
      <c r="BF222" s="219"/>
      <c r="BG222" s="219"/>
      <c r="BH222" s="219"/>
      <c r="BI222" s="219"/>
      <c r="BJ222" s="219"/>
      <c r="BK222" s="219"/>
      <c r="BL222" s="219"/>
      <c r="BM222" s="219"/>
      <c r="BN222" s="219"/>
      <c r="BO222" s="219"/>
      <c r="BP222" s="219"/>
      <c r="BQ222" s="219"/>
      <c r="BR222" s="219"/>
      <c r="BS222" s="219"/>
      <c r="BT222" s="219"/>
      <c r="BU222" s="219"/>
      <c r="BV222" s="219"/>
      <c r="BW222" s="219"/>
      <c r="BX222" s="219"/>
      <c r="BY222" s="220"/>
      <c r="BZ222" s="105" t="s">
        <v>86</v>
      </c>
      <c r="CA222" s="106"/>
      <c r="CB222" s="106"/>
      <c r="CC222" s="106"/>
      <c r="CD222" s="106"/>
      <c r="CE222" s="106"/>
      <c r="CF222" s="92"/>
      <c r="CG222" s="92"/>
      <c r="CH222" s="92"/>
      <c r="CI222" s="92"/>
      <c r="CJ222" s="92"/>
      <c r="CK222" s="92"/>
      <c r="CL222" s="92"/>
      <c r="CM222" s="92"/>
      <c r="CN222" s="92"/>
      <c r="CO222" s="177">
        <f>CO16-CO39</f>
        <v>-62509673.94000001</v>
      </c>
      <c r="CP222" s="177"/>
      <c r="CQ222" s="177"/>
      <c r="CR222" s="177"/>
      <c r="CS222" s="177"/>
      <c r="CT222" s="177"/>
      <c r="CU222" s="177"/>
      <c r="CV222" s="177"/>
      <c r="CW222" s="177"/>
      <c r="CX222" s="177"/>
      <c r="CY222" s="177"/>
      <c r="CZ222" s="177"/>
      <c r="DA222" s="177"/>
      <c r="DB222" s="177"/>
      <c r="DC222" s="177"/>
      <c r="DD222" s="177"/>
      <c r="DE222" s="177"/>
      <c r="DF222" s="177"/>
      <c r="DG222" s="177"/>
      <c r="DH222" s="177"/>
      <c r="DI222" s="177"/>
      <c r="DJ222" s="177"/>
      <c r="DK222" s="178">
        <f>DK16-DK39</f>
        <v>0</v>
      </c>
      <c r="DL222" s="178"/>
      <c r="DM222" s="178"/>
      <c r="DN222" s="178"/>
      <c r="DO222" s="178"/>
      <c r="DP222" s="178"/>
      <c r="DQ222" s="178"/>
      <c r="DR222" s="178"/>
      <c r="DS222" s="178"/>
      <c r="DT222" s="178"/>
      <c r="DU222" s="178"/>
      <c r="DV222" s="178"/>
      <c r="DW222" s="178"/>
      <c r="DX222" s="178"/>
      <c r="DY222" s="178"/>
      <c r="DZ222" s="178"/>
      <c r="EA222" s="178"/>
      <c r="EB222" s="178"/>
      <c r="EC222" s="178"/>
      <c r="ED222" s="178"/>
      <c r="EE222" s="179"/>
      <c r="EF222" s="187">
        <f>CO222+DK222</f>
        <v>-62509673.94000001</v>
      </c>
      <c r="EG222" s="188"/>
      <c r="EH222" s="188"/>
      <c r="EI222" s="188"/>
      <c r="EJ222" s="188"/>
      <c r="EK222" s="188"/>
      <c r="EL222" s="188"/>
      <c r="EM222" s="188"/>
      <c r="EN222" s="188"/>
      <c r="EO222" s="188"/>
      <c r="EP222" s="188"/>
      <c r="EQ222" s="188"/>
      <c r="ER222" s="188"/>
      <c r="ES222" s="188"/>
      <c r="ET222" s="188"/>
      <c r="EU222" s="188"/>
      <c r="EV222" s="188"/>
      <c r="EW222" s="188"/>
      <c r="EX222" s="188"/>
      <c r="EY222" s="188"/>
      <c r="EZ222" s="188"/>
      <c r="FA222" s="189"/>
    </row>
    <row r="223" spans="1:157" ht="17.25" customHeight="1" thickBot="1">
      <c r="A223" s="265" t="s">
        <v>89</v>
      </c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  <c r="AA223" s="265"/>
      <c r="AB223" s="265"/>
      <c r="AC223" s="265"/>
      <c r="AD223" s="265"/>
      <c r="AE223" s="265"/>
      <c r="AF223" s="265"/>
      <c r="AG223" s="265"/>
      <c r="AH223" s="265"/>
      <c r="AI223" s="265"/>
      <c r="AJ223" s="265"/>
      <c r="AK223" s="265"/>
      <c r="AL223" s="265"/>
      <c r="AM223" s="265"/>
      <c r="AN223" s="265"/>
      <c r="AO223" s="265"/>
      <c r="AP223" s="265"/>
      <c r="AQ223" s="265"/>
      <c r="AR223" s="265"/>
      <c r="AS223" s="265"/>
      <c r="AT223" s="265"/>
      <c r="AU223" s="265"/>
      <c r="AV223" s="265"/>
      <c r="AW223" s="265"/>
      <c r="AX223" s="265"/>
      <c r="AY223" s="265"/>
      <c r="AZ223" s="265"/>
      <c r="BA223" s="265"/>
      <c r="BB223" s="265"/>
      <c r="BC223" s="265"/>
      <c r="BD223" s="265"/>
      <c r="BE223" s="265"/>
      <c r="BF223" s="265"/>
      <c r="BG223" s="265"/>
      <c r="BH223" s="265"/>
      <c r="BI223" s="265"/>
      <c r="BJ223" s="265"/>
      <c r="BK223" s="265"/>
      <c r="BL223" s="265"/>
      <c r="BM223" s="265"/>
      <c r="BN223" s="265"/>
      <c r="BO223" s="265"/>
      <c r="BP223" s="265"/>
      <c r="BQ223" s="265"/>
      <c r="BR223" s="265"/>
      <c r="BS223" s="265"/>
      <c r="BT223" s="265"/>
      <c r="BU223" s="265"/>
      <c r="BV223" s="265"/>
      <c r="BW223" s="265"/>
      <c r="BX223" s="265"/>
      <c r="BY223" s="266"/>
      <c r="BZ223" s="69" t="s">
        <v>87</v>
      </c>
      <c r="CA223" s="70"/>
      <c r="CB223" s="70"/>
      <c r="CC223" s="70"/>
      <c r="CD223" s="70"/>
      <c r="CE223" s="70"/>
      <c r="CF223" s="90"/>
      <c r="CG223" s="90"/>
      <c r="CH223" s="90"/>
      <c r="CI223" s="90"/>
      <c r="CJ223" s="90"/>
      <c r="CK223" s="90"/>
      <c r="CL223" s="90"/>
      <c r="CM223" s="90"/>
      <c r="CN223" s="90"/>
      <c r="CO223" s="90"/>
      <c r="CP223" s="90"/>
      <c r="CQ223" s="90"/>
      <c r="CR223" s="90"/>
      <c r="CS223" s="90"/>
      <c r="CT223" s="90"/>
      <c r="CU223" s="90"/>
      <c r="CV223" s="90"/>
      <c r="CW223" s="90"/>
      <c r="CX223" s="90"/>
      <c r="CY223" s="90"/>
      <c r="CZ223" s="90"/>
      <c r="DA223" s="90"/>
      <c r="DB223" s="90"/>
      <c r="DC223" s="90"/>
      <c r="DD223" s="90"/>
      <c r="DE223" s="90"/>
      <c r="DF223" s="90"/>
      <c r="DG223" s="90"/>
      <c r="DH223" s="90"/>
      <c r="DI223" s="90"/>
      <c r="DJ223" s="90"/>
      <c r="DK223" s="90"/>
      <c r="DL223" s="90"/>
      <c r="DM223" s="90"/>
      <c r="DN223" s="90"/>
      <c r="DO223" s="90"/>
      <c r="DP223" s="90"/>
      <c r="DQ223" s="90"/>
      <c r="DR223" s="90"/>
      <c r="DS223" s="90"/>
      <c r="DT223" s="90"/>
      <c r="DU223" s="90"/>
      <c r="DV223" s="90"/>
      <c r="DW223" s="90"/>
      <c r="DX223" s="90"/>
      <c r="DY223" s="90"/>
      <c r="DZ223" s="90"/>
      <c r="EA223" s="90"/>
      <c r="EB223" s="90"/>
      <c r="EC223" s="90"/>
      <c r="ED223" s="90"/>
      <c r="EE223" s="91"/>
      <c r="EF223" s="225">
        <f>CO223+DK223</f>
        <v>0</v>
      </c>
      <c r="EG223" s="226"/>
      <c r="EH223" s="226"/>
      <c r="EI223" s="226"/>
      <c r="EJ223" s="226"/>
      <c r="EK223" s="226"/>
      <c r="EL223" s="226"/>
      <c r="EM223" s="226"/>
      <c r="EN223" s="226"/>
      <c r="EO223" s="226"/>
      <c r="EP223" s="226"/>
      <c r="EQ223" s="226"/>
      <c r="ER223" s="226"/>
      <c r="ES223" s="226"/>
      <c r="ET223" s="226"/>
      <c r="EU223" s="226"/>
      <c r="EV223" s="226"/>
      <c r="EW223" s="226"/>
      <c r="EX223" s="226"/>
      <c r="EY223" s="226"/>
      <c r="EZ223" s="226"/>
      <c r="FA223" s="227"/>
    </row>
    <row r="224" spans="1:157" ht="2.25" customHeight="1" thickBo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5"/>
      <c r="BZ224" s="28"/>
      <c r="CA224" s="29"/>
      <c r="CB224" s="29"/>
      <c r="CC224" s="29"/>
      <c r="CD224" s="29"/>
      <c r="CE224" s="30"/>
      <c r="CF224" s="31"/>
      <c r="CG224" s="32"/>
      <c r="CH224" s="32"/>
      <c r="CI224" s="32"/>
      <c r="CJ224" s="32"/>
      <c r="CK224" s="32"/>
      <c r="CL224" s="32"/>
      <c r="CM224" s="32"/>
      <c r="CN224" s="33"/>
      <c r="CO224" s="31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3"/>
      <c r="DK224" s="31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3"/>
      <c r="EF224" s="31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4"/>
    </row>
    <row r="225" spans="1:157" s="2" customFormat="1" ht="15" customHeight="1" thickBo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6"/>
      <c r="CA225" s="36"/>
      <c r="CB225" s="36"/>
      <c r="CC225" s="36"/>
      <c r="CD225" s="36"/>
      <c r="CE225" s="36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8" t="s">
        <v>113</v>
      </c>
    </row>
    <row r="226" spans="1:157" s="12" customFormat="1" ht="41.25" customHeight="1">
      <c r="A226" s="250" t="s">
        <v>161</v>
      </c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48" t="s">
        <v>213</v>
      </c>
      <c r="CA226" s="148"/>
      <c r="CB226" s="148"/>
      <c r="CC226" s="148"/>
      <c r="CD226" s="148"/>
      <c r="CE226" s="148"/>
      <c r="CF226" s="148" t="s">
        <v>212</v>
      </c>
      <c r="CG226" s="148"/>
      <c r="CH226" s="148"/>
      <c r="CI226" s="148"/>
      <c r="CJ226" s="148"/>
      <c r="CK226" s="148"/>
      <c r="CL226" s="148"/>
      <c r="CM226" s="148"/>
      <c r="CN226" s="148"/>
      <c r="CO226" s="129" t="s">
        <v>222</v>
      </c>
      <c r="CP226" s="130"/>
      <c r="CQ226" s="130"/>
      <c r="CR226" s="130"/>
      <c r="CS226" s="130"/>
      <c r="CT226" s="130"/>
      <c r="CU226" s="130"/>
      <c r="CV226" s="130"/>
      <c r="CW226" s="130"/>
      <c r="CX226" s="130"/>
      <c r="CY226" s="130"/>
      <c r="CZ226" s="130"/>
      <c r="DA226" s="130"/>
      <c r="DB226" s="130"/>
      <c r="DC226" s="130"/>
      <c r="DD226" s="130"/>
      <c r="DE226" s="130"/>
      <c r="DF226" s="130"/>
      <c r="DG226" s="130"/>
      <c r="DH226" s="130"/>
      <c r="DI226" s="130"/>
      <c r="DJ226" s="131"/>
      <c r="DK226" s="148" t="s">
        <v>2</v>
      </c>
      <c r="DL226" s="148"/>
      <c r="DM226" s="148"/>
      <c r="DN226" s="148"/>
      <c r="DO226" s="148"/>
      <c r="DP226" s="148"/>
      <c r="DQ226" s="148"/>
      <c r="DR226" s="148"/>
      <c r="DS226" s="148"/>
      <c r="DT226" s="148"/>
      <c r="DU226" s="148"/>
      <c r="DV226" s="148"/>
      <c r="DW226" s="148"/>
      <c r="DX226" s="148"/>
      <c r="DY226" s="148"/>
      <c r="DZ226" s="148"/>
      <c r="EA226" s="148"/>
      <c r="EB226" s="148"/>
      <c r="EC226" s="148"/>
      <c r="ED226" s="148"/>
      <c r="EE226" s="171"/>
      <c r="EF226" s="172" t="s">
        <v>1</v>
      </c>
      <c r="EG226" s="173"/>
      <c r="EH226" s="173"/>
      <c r="EI226" s="173"/>
      <c r="EJ226" s="173"/>
      <c r="EK226" s="173"/>
      <c r="EL226" s="173"/>
      <c r="EM226" s="173"/>
      <c r="EN226" s="173"/>
      <c r="EO226" s="173"/>
      <c r="EP226" s="173"/>
      <c r="EQ226" s="173"/>
      <c r="ER226" s="173"/>
      <c r="ES226" s="173"/>
      <c r="ET226" s="173"/>
      <c r="EU226" s="173"/>
      <c r="EV226" s="173"/>
      <c r="EW226" s="173"/>
      <c r="EX226" s="173"/>
      <c r="EY226" s="173"/>
      <c r="EZ226" s="173"/>
      <c r="FA226" s="174"/>
    </row>
    <row r="227" spans="1:157" s="6" customFormat="1" ht="12.75" customHeight="1" thickBot="1">
      <c r="A227" s="206">
        <v>1</v>
      </c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  <c r="BE227" s="207"/>
      <c r="BF227" s="207"/>
      <c r="BG227" s="207"/>
      <c r="BH227" s="207"/>
      <c r="BI227" s="207"/>
      <c r="BJ227" s="207"/>
      <c r="BK227" s="207"/>
      <c r="BL227" s="207"/>
      <c r="BM227" s="207"/>
      <c r="BN227" s="207"/>
      <c r="BO227" s="207"/>
      <c r="BP227" s="207"/>
      <c r="BQ227" s="207"/>
      <c r="BR227" s="207"/>
      <c r="BS227" s="207"/>
      <c r="BT227" s="207"/>
      <c r="BU227" s="207"/>
      <c r="BV227" s="207"/>
      <c r="BW227" s="207"/>
      <c r="BX227" s="207"/>
      <c r="BY227" s="207"/>
      <c r="BZ227" s="143">
        <v>2</v>
      </c>
      <c r="CA227" s="143"/>
      <c r="CB227" s="143"/>
      <c r="CC227" s="143"/>
      <c r="CD227" s="143"/>
      <c r="CE227" s="143"/>
      <c r="CF227" s="143">
        <v>3</v>
      </c>
      <c r="CG227" s="143"/>
      <c r="CH227" s="143"/>
      <c r="CI227" s="143"/>
      <c r="CJ227" s="143"/>
      <c r="CK227" s="143"/>
      <c r="CL227" s="143"/>
      <c r="CM227" s="143"/>
      <c r="CN227" s="143"/>
      <c r="CO227" s="143">
        <v>4</v>
      </c>
      <c r="CP227" s="143"/>
      <c r="CQ227" s="143"/>
      <c r="CR227" s="143"/>
      <c r="CS227" s="143"/>
      <c r="CT227" s="143"/>
      <c r="CU227" s="143"/>
      <c r="CV227" s="143"/>
      <c r="CW227" s="143"/>
      <c r="CX227" s="143"/>
      <c r="CY227" s="143"/>
      <c r="CZ227" s="143"/>
      <c r="DA227" s="143"/>
      <c r="DB227" s="143"/>
      <c r="DC227" s="143"/>
      <c r="DD227" s="143"/>
      <c r="DE227" s="143"/>
      <c r="DF227" s="143"/>
      <c r="DG227" s="143"/>
      <c r="DH227" s="143"/>
      <c r="DI227" s="143"/>
      <c r="DJ227" s="143"/>
      <c r="DK227" s="143">
        <v>5</v>
      </c>
      <c r="DL227" s="143"/>
      <c r="DM227" s="143"/>
      <c r="DN227" s="143"/>
      <c r="DO227" s="143"/>
      <c r="DP227" s="143"/>
      <c r="DQ227" s="143"/>
      <c r="DR227" s="143"/>
      <c r="DS227" s="143"/>
      <c r="DT227" s="143"/>
      <c r="DU227" s="143"/>
      <c r="DV227" s="143"/>
      <c r="DW227" s="143"/>
      <c r="DX227" s="143"/>
      <c r="DY227" s="143"/>
      <c r="DZ227" s="143"/>
      <c r="EA227" s="143"/>
      <c r="EB227" s="143"/>
      <c r="EC227" s="143"/>
      <c r="ED227" s="143"/>
      <c r="EE227" s="170"/>
      <c r="EF227" s="175">
        <v>6</v>
      </c>
      <c r="EG227" s="143"/>
      <c r="EH227" s="143"/>
      <c r="EI227" s="143"/>
      <c r="EJ227" s="143"/>
      <c r="EK227" s="143"/>
      <c r="EL227" s="143"/>
      <c r="EM227" s="143"/>
      <c r="EN227" s="143"/>
      <c r="EO227" s="143"/>
      <c r="EP227" s="143"/>
      <c r="EQ227" s="143"/>
      <c r="ER227" s="143"/>
      <c r="ES227" s="143"/>
      <c r="ET227" s="143"/>
      <c r="EU227" s="143"/>
      <c r="EV227" s="143"/>
      <c r="EW227" s="143"/>
      <c r="EX227" s="143"/>
      <c r="EY227" s="143"/>
      <c r="EZ227" s="143"/>
      <c r="FA227" s="176"/>
    </row>
    <row r="228" spans="1:157" ht="30" customHeight="1" thickBot="1">
      <c r="A228" s="275" t="s">
        <v>239</v>
      </c>
      <c r="B228" s="275"/>
      <c r="C228" s="275"/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5"/>
      <c r="P228" s="275"/>
      <c r="Q228" s="275"/>
      <c r="R228" s="275"/>
      <c r="S228" s="275"/>
      <c r="T228" s="275"/>
      <c r="U228" s="275"/>
      <c r="V228" s="275"/>
      <c r="W228" s="275"/>
      <c r="X228" s="275"/>
      <c r="Y228" s="275"/>
      <c r="Z228" s="275"/>
      <c r="AA228" s="275"/>
      <c r="AB228" s="275"/>
      <c r="AC228" s="275"/>
      <c r="AD228" s="275"/>
      <c r="AE228" s="275"/>
      <c r="AF228" s="275"/>
      <c r="AG228" s="275"/>
      <c r="AH228" s="275"/>
      <c r="AI228" s="275"/>
      <c r="AJ228" s="275"/>
      <c r="AK228" s="275"/>
      <c r="AL228" s="275"/>
      <c r="AM228" s="275"/>
      <c r="AN228" s="275"/>
      <c r="AO228" s="275"/>
      <c r="AP228" s="275"/>
      <c r="AQ228" s="275"/>
      <c r="AR228" s="275"/>
      <c r="AS228" s="275"/>
      <c r="AT228" s="275"/>
      <c r="AU228" s="275"/>
      <c r="AV228" s="275"/>
      <c r="AW228" s="275"/>
      <c r="AX228" s="275"/>
      <c r="AY228" s="275"/>
      <c r="AZ228" s="275"/>
      <c r="BA228" s="275"/>
      <c r="BB228" s="275"/>
      <c r="BC228" s="275"/>
      <c r="BD228" s="275"/>
      <c r="BE228" s="275"/>
      <c r="BF228" s="275"/>
      <c r="BG228" s="275"/>
      <c r="BH228" s="275"/>
      <c r="BI228" s="275"/>
      <c r="BJ228" s="275"/>
      <c r="BK228" s="275"/>
      <c r="BL228" s="275"/>
      <c r="BM228" s="275"/>
      <c r="BN228" s="275"/>
      <c r="BO228" s="275"/>
      <c r="BP228" s="275"/>
      <c r="BQ228" s="275"/>
      <c r="BR228" s="275"/>
      <c r="BS228" s="275"/>
      <c r="BT228" s="275"/>
      <c r="BU228" s="275"/>
      <c r="BV228" s="275"/>
      <c r="BW228" s="275"/>
      <c r="BX228" s="275"/>
      <c r="BY228" s="276"/>
      <c r="BZ228" s="105" t="s">
        <v>88</v>
      </c>
      <c r="CA228" s="106"/>
      <c r="CB228" s="106"/>
      <c r="CC228" s="106"/>
      <c r="CD228" s="106"/>
      <c r="CE228" s="106"/>
      <c r="CF228" s="92"/>
      <c r="CG228" s="92"/>
      <c r="CH228" s="92"/>
      <c r="CI228" s="92"/>
      <c r="CJ228" s="92"/>
      <c r="CK228" s="92"/>
      <c r="CL228" s="92"/>
      <c r="CM228" s="92"/>
      <c r="CN228" s="92"/>
      <c r="CO228" s="116">
        <f>CO229+CO233+CO237+CO241</f>
        <v>128363459.17</v>
      </c>
      <c r="CP228" s="116"/>
      <c r="CQ228" s="116"/>
      <c r="CR228" s="116"/>
      <c r="CS228" s="116"/>
      <c r="CT228" s="116"/>
      <c r="CU228" s="116"/>
      <c r="CV228" s="116"/>
      <c r="CW228" s="116"/>
      <c r="CX228" s="116"/>
      <c r="CY228" s="116"/>
      <c r="CZ228" s="116"/>
      <c r="DA228" s="116"/>
      <c r="DB228" s="116"/>
      <c r="DC228" s="116"/>
      <c r="DD228" s="116"/>
      <c r="DE228" s="116"/>
      <c r="DF228" s="116"/>
      <c r="DG228" s="116"/>
      <c r="DH228" s="116"/>
      <c r="DI228" s="116"/>
      <c r="DJ228" s="116"/>
      <c r="DK228" s="75">
        <f>DK229+DK233+DK237+DK241</f>
        <v>0</v>
      </c>
      <c r="DL228" s="75"/>
      <c r="DM228" s="75"/>
      <c r="DN228" s="75"/>
      <c r="DO228" s="75"/>
      <c r="DP228" s="75"/>
      <c r="DQ228" s="75"/>
      <c r="DR228" s="75"/>
      <c r="DS228" s="75"/>
      <c r="DT228" s="75"/>
      <c r="DU228" s="75"/>
      <c r="DV228" s="75"/>
      <c r="DW228" s="75"/>
      <c r="DX228" s="75"/>
      <c r="DY228" s="75"/>
      <c r="DZ228" s="75"/>
      <c r="EA228" s="75"/>
      <c r="EB228" s="75"/>
      <c r="EC228" s="75"/>
      <c r="ED228" s="75"/>
      <c r="EE228" s="76"/>
      <c r="EF228" s="71">
        <f aca="true" t="shared" si="7" ref="EF228:EF254">CO228+DK228</f>
        <v>128363459.17</v>
      </c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4"/>
    </row>
    <row r="229" spans="1:157" ht="18" customHeight="1" thickBot="1">
      <c r="A229" s="200" t="s">
        <v>201</v>
      </c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  <c r="AA229" s="200"/>
      <c r="AB229" s="200"/>
      <c r="AC229" s="200"/>
      <c r="AD229" s="200"/>
      <c r="AE229" s="200"/>
      <c r="AF229" s="200"/>
      <c r="AG229" s="200"/>
      <c r="AH229" s="200"/>
      <c r="AI229" s="200"/>
      <c r="AJ229" s="200"/>
      <c r="AK229" s="200"/>
      <c r="AL229" s="200"/>
      <c r="AM229" s="200"/>
      <c r="AN229" s="200"/>
      <c r="AO229" s="200"/>
      <c r="AP229" s="200"/>
      <c r="AQ229" s="200"/>
      <c r="AR229" s="200"/>
      <c r="AS229" s="200"/>
      <c r="AT229" s="200"/>
      <c r="AU229" s="200"/>
      <c r="AV229" s="200"/>
      <c r="AW229" s="200"/>
      <c r="AX229" s="200"/>
      <c r="AY229" s="200"/>
      <c r="AZ229" s="200"/>
      <c r="BA229" s="200"/>
      <c r="BB229" s="200"/>
      <c r="BC229" s="200"/>
      <c r="BD229" s="200"/>
      <c r="BE229" s="200"/>
      <c r="BF229" s="200"/>
      <c r="BG229" s="200"/>
      <c r="BH229" s="200"/>
      <c r="BI229" s="200"/>
      <c r="BJ229" s="200"/>
      <c r="BK229" s="200"/>
      <c r="BL229" s="200"/>
      <c r="BM229" s="200"/>
      <c r="BN229" s="200"/>
      <c r="BO229" s="200"/>
      <c r="BP229" s="200"/>
      <c r="BQ229" s="200"/>
      <c r="BR229" s="200"/>
      <c r="BS229" s="200"/>
      <c r="BT229" s="200"/>
      <c r="BU229" s="200"/>
      <c r="BV229" s="200"/>
      <c r="BW229" s="200"/>
      <c r="BX229" s="200"/>
      <c r="BY229" s="201"/>
      <c r="BZ229" s="105" t="s">
        <v>101</v>
      </c>
      <c r="CA229" s="106"/>
      <c r="CB229" s="106"/>
      <c r="CC229" s="106"/>
      <c r="CD229" s="106"/>
      <c r="CE229" s="106"/>
      <c r="CF229" s="92"/>
      <c r="CG229" s="92"/>
      <c r="CH229" s="92"/>
      <c r="CI229" s="92"/>
      <c r="CJ229" s="92"/>
      <c r="CK229" s="92"/>
      <c r="CL229" s="92"/>
      <c r="CM229" s="92"/>
      <c r="CN229" s="92"/>
      <c r="CO229" s="116">
        <f>CO230-CO232</f>
        <v>128379665.04</v>
      </c>
      <c r="CP229" s="116"/>
      <c r="CQ229" s="116"/>
      <c r="CR229" s="116"/>
      <c r="CS229" s="116"/>
      <c r="CT229" s="116"/>
      <c r="CU229" s="116"/>
      <c r="CV229" s="116"/>
      <c r="CW229" s="116"/>
      <c r="CX229" s="116"/>
      <c r="CY229" s="116"/>
      <c r="CZ229" s="116"/>
      <c r="DA229" s="116"/>
      <c r="DB229" s="116"/>
      <c r="DC229" s="116"/>
      <c r="DD229" s="116"/>
      <c r="DE229" s="116"/>
      <c r="DF229" s="116"/>
      <c r="DG229" s="116"/>
      <c r="DH229" s="116"/>
      <c r="DI229" s="116"/>
      <c r="DJ229" s="116"/>
      <c r="DK229" s="75">
        <f>DK230-DK232</f>
        <v>0</v>
      </c>
      <c r="DL229" s="75"/>
      <c r="DM229" s="75"/>
      <c r="DN229" s="75"/>
      <c r="DO229" s="75"/>
      <c r="DP229" s="75"/>
      <c r="DQ229" s="75"/>
      <c r="DR229" s="75"/>
      <c r="DS229" s="75"/>
      <c r="DT229" s="75"/>
      <c r="DU229" s="75"/>
      <c r="DV229" s="75"/>
      <c r="DW229" s="75"/>
      <c r="DX229" s="75"/>
      <c r="DY229" s="75"/>
      <c r="DZ229" s="75"/>
      <c r="EA229" s="75"/>
      <c r="EB229" s="75"/>
      <c r="EC229" s="75"/>
      <c r="ED229" s="75"/>
      <c r="EE229" s="76"/>
      <c r="EF229" s="77">
        <f t="shared" si="7"/>
        <v>128379665.04</v>
      </c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9"/>
    </row>
    <row r="230" spans="1:157" ht="12.75" customHeight="1">
      <c r="A230" s="41" t="s">
        <v>29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2"/>
      <c r="BZ230" s="93" t="s">
        <v>102</v>
      </c>
      <c r="CA230" s="94"/>
      <c r="CB230" s="94"/>
      <c r="CC230" s="94"/>
      <c r="CD230" s="94"/>
      <c r="CE230" s="95"/>
      <c r="CF230" s="91">
        <v>310</v>
      </c>
      <c r="CG230" s="119"/>
      <c r="CH230" s="119"/>
      <c r="CI230" s="119"/>
      <c r="CJ230" s="119"/>
      <c r="CK230" s="119"/>
      <c r="CL230" s="119"/>
      <c r="CM230" s="119"/>
      <c r="CN230" s="120"/>
      <c r="CO230" s="63">
        <v>112860815.62</v>
      </c>
      <c r="CP230" s="100"/>
      <c r="CQ230" s="100"/>
      <c r="CR230" s="100"/>
      <c r="CS230" s="100"/>
      <c r="CT230" s="100"/>
      <c r="CU230" s="100"/>
      <c r="CV230" s="100"/>
      <c r="CW230" s="100"/>
      <c r="CX230" s="100"/>
      <c r="CY230" s="100"/>
      <c r="CZ230" s="100"/>
      <c r="DA230" s="100"/>
      <c r="DB230" s="100"/>
      <c r="DC230" s="100"/>
      <c r="DD230" s="100"/>
      <c r="DE230" s="100"/>
      <c r="DF230" s="100"/>
      <c r="DG230" s="100"/>
      <c r="DH230" s="100"/>
      <c r="DI230" s="100"/>
      <c r="DJ230" s="101"/>
      <c r="DK230" s="86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190">
        <f t="shared" si="7"/>
        <v>112860815.62</v>
      </c>
      <c r="EG230" s="191"/>
      <c r="EH230" s="191"/>
      <c r="EI230" s="191"/>
      <c r="EJ230" s="191"/>
      <c r="EK230" s="191"/>
      <c r="EL230" s="191"/>
      <c r="EM230" s="191"/>
      <c r="EN230" s="191"/>
      <c r="EO230" s="191"/>
      <c r="EP230" s="191"/>
      <c r="EQ230" s="191"/>
      <c r="ER230" s="191"/>
      <c r="ES230" s="191"/>
      <c r="ET230" s="191"/>
      <c r="EU230" s="191"/>
      <c r="EV230" s="191"/>
      <c r="EW230" s="191"/>
      <c r="EX230" s="191"/>
      <c r="EY230" s="191"/>
      <c r="EZ230" s="191"/>
      <c r="FA230" s="192"/>
    </row>
    <row r="231" spans="1:157" ht="12.75" customHeight="1" thickBot="1">
      <c r="A231" s="43" t="s">
        <v>91</v>
      </c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4"/>
      <c r="BZ231" s="96"/>
      <c r="CA231" s="97"/>
      <c r="CB231" s="97"/>
      <c r="CC231" s="97"/>
      <c r="CD231" s="97"/>
      <c r="CE231" s="98"/>
      <c r="CF231" s="121"/>
      <c r="CG231" s="122"/>
      <c r="CH231" s="122"/>
      <c r="CI231" s="122"/>
      <c r="CJ231" s="122"/>
      <c r="CK231" s="122"/>
      <c r="CL231" s="122"/>
      <c r="CM231" s="122"/>
      <c r="CN231" s="123"/>
      <c r="CO231" s="102"/>
      <c r="CP231" s="103"/>
      <c r="CQ231" s="103"/>
      <c r="CR231" s="103"/>
      <c r="CS231" s="103"/>
      <c r="CT231" s="103"/>
      <c r="CU231" s="103"/>
      <c r="CV231" s="103"/>
      <c r="CW231" s="103"/>
      <c r="CX231" s="103"/>
      <c r="CY231" s="103"/>
      <c r="CZ231" s="103"/>
      <c r="DA231" s="103"/>
      <c r="DB231" s="103"/>
      <c r="DC231" s="103"/>
      <c r="DD231" s="103"/>
      <c r="DE231" s="103"/>
      <c r="DF231" s="103"/>
      <c r="DG231" s="103"/>
      <c r="DH231" s="103"/>
      <c r="DI231" s="103"/>
      <c r="DJ231" s="104"/>
      <c r="DK231" s="88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89"/>
      <c r="EB231" s="89"/>
      <c r="EC231" s="89"/>
      <c r="ED231" s="89"/>
      <c r="EE231" s="89"/>
      <c r="EF231" s="193"/>
      <c r="EG231" s="194"/>
      <c r="EH231" s="194"/>
      <c r="EI231" s="194"/>
      <c r="EJ231" s="194"/>
      <c r="EK231" s="194"/>
      <c r="EL231" s="194"/>
      <c r="EM231" s="194"/>
      <c r="EN231" s="194"/>
      <c r="EO231" s="194"/>
      <c r="EP231" s="194"/>
      <c r="EQ231" s="194"/>
      <c r="ER231" s="194"/>
      <c r="ES231" s="194"/>
      <c r="ET231" s="194"/>
      <c r="EU231" s="194"/>
      <c r="EV231" s="194"/>
      <c r="EW231" s="194"/>
      <c r="EX231" s="194"/>
      <c r="EY231" s="194"/>
      <c r="EZ231" s="194"/>
      <c r="FA231" s="195"/>
    </row>
    <row r="232" spans="1:157" ht="16.5" customHeight="1" thickBot="1">
      <c r="A232" s="45" t="s">
        <v>92</v>
      </c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6"/>
      <c r="BZ232" s="105" t="s">
        <v>103</v>
      </c>
      <c r="CA232" s="106"/>
      <c r="CB232" s="106"/>
      <c r="CC232" s="106"/>
      <c r="CD232" s="106"/>
      <c r="CE232" s="106"/>
      <c r="CF232" s="92">
        <v>410</v>
      </c>
      <c r="CG232" s="92"/>
      <c r="CH232" s="92"/>
      <c r="CI232" s="92"/>
      <c r="CJ232" s="92"/>
      <c r="CK232" s="92"/>
      <c r="CL232" s="92"/>
      <c r="CM232" s="92"/>
      <c r="CN232" s="92"/>
      <c r="CO232" s="124">
        <v>-15518849.42</v>
      </c>
      <c r="CP232" s="124"/>
      <c r="CQ232" s="124"/>
      <c r="CR232" s="124"/>
      <c r="CS232" s="124"/>
      <c r="CT232" s="124"/>
      <c r="CU232" s="124"/>
      <c r="CV232" s="124"/>
      <c r="CW232" s="124"/>
      <c r="CX232" s="124"/>
      <c r="CY232" s="124"/>
      <c r="CZ232" s="124"/>
      <c r="DA232" s="124"/>
      <c r="DB232" s="124"/>
      <c r="DC232" s="124"/>
      <c r="DD232" s="124"/>
      <c r="DE232" s="124"/>
      <c r="DF232" s="124"/>
      <c r="DG232" s="124"/>
      <c r="DH232" s="124"/>
      <c r="DI232" s="124"/>
      <c r="DJ232" s="124"/>
      <c r="DK232" s="75"/>
      <c r="DL232" s="75"/>
      <c r="DM232" s="75"/>
      <c r="DN232" s="75"/>
      <c r="DO232" s="75"/>
      <c r="DP232" s="75"/>
      <c r="DQ232" s="75"/>
      <c r="DR232" s="75"/>
      <c r="DS232" s="75"/>
      <c r="DT232" s="75"/>
      <c r="DU232" s="75"/>
      <c r="DV232" s="75"/>
      <c r="DW232" s="75"/>
      <c r="DX232" s="75"/>
      <c r="DY232" s="75"/>
      <c r="DZ232" s="75"/>
      <c r="EA232" s="75"/>
      <c r="EB232" s="75"/>
      <c r="EC232" s="75"/>
      <c r="ED232" s="75"/>
      <c r="EE232" s="76"/>
      <c r="EF232" s="71">
        <f t="shared" si="7"/>
        <v>-15518849.42</v>
      </c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  <c r="EQ232" s="65"/>
      <c r="ER232" s="65"/>
      <c r="ES232" s="65"/>
      <c r="ET232" s="65"/>
      <c r="EU232" s="65"/>
      <c r="EV232" s="65"/>
      <c r="EW232" s="65"/>
      <c r="EX232" s="65"/>
      <c r="EY232" s="65"/>
      <c r="EZ232" s="65"/>
      <c r="FA232" s="64"/>
    </row>
    <row r="233" spans="1:157" ht="18" customHeight="1" thickBot="1">
      <c r="A233" s="200" t="s">
        <v>93</v>
      </c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200"/>
      <c r="AG233" s="200"/>
      <c r="AH233" s="20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200"/>
      <c r="AU233" s="200"/>
      <c r="AV233" s="200"/>
      <c r="AW233" s="200"/>
      <c r="AX233" s="200"/>
      <c r="AY233" s="200"/>
      <c r="AZ233" s="200"/>
      <c r="BA233" s="200"/>
      <c r="BB233" s="200"/>
      <c r="BC233" s="200"/>
      <c r="BD233" s="200"/>
      <c r="BE233" s="200"/>
      <c r="BF233" s="200"/>
      <c r="BG233" s="200"/>
      <c r="BH233" s="200"/>
      <c r="BI233" s="200"/>
      <c r="BJ233" s="200"/>
      <c r="BK233" s="200"/>
      <c r="BL233" s="200"/>
      <c r="BM233" s="200"/>
      <c r="BN233" s="200"/>
      <c r="BO233" s="200"/>
      <c r="BP233" s="200"/>
      <c r="BQ233" s="200"/>
      <c r="BR233" s="200"/>
      <c r="BS233" s="200"/>
      <c r="BT233" s="200"/>
      <c r="BU233" s="200"/>
      <c r="BV233" s="200"/>
      <c r="BW233" s="200"/>
      <c r="BX233" s="200"/>
      <c r="BY233" s="201"/>
      <c r="BZ233" s="105" t="s">
        <v>104</v>
      </c>
      <c r="CA233" s="106"/>
      <c r="CB233" s="106"/>
      <c r="CC233" s="106"/>
      <c r="CD233" s="106"/>
      <c r="CE233" s="106"/>
      <c r="CF233" s="92"/>
      <c r="CG233" s="92"/>
      <c r="CH233" s="92"/>
      <c r="CI233" s="92"/>
      <c r="CJ233" s="92"/>
      <c r="CK233" s="92"/>
      <c r="CL233" s="92"/>
      <c r="CM233" s="92"/>
      <c r="CN233" s="92"/>
      <c r="CO233" s="75">
        <f>CO234-CO236</f>
        <v>0</v>
      </c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75"/>
      <c r="DB233" s="75"/>
      <c r="DC233" s="75"/>
      <c r="DD233" s="75"/>
      <c r="DE233" s="75"/>
      <c r="DF233" s="75"/>
      <c r="DG233" s="75"/>
      <c r="DH233" s="75"/>
      <c r="DI233" s="75"/>
      <c r="DJ233" s="75"/>
      <c r="DK233" s="75">
        <f>DK234-DK236</f>
        <v>0</v>
      </c>
      <c r="DL233" s="75"/>
      <c r="DM233" s="75"/>
      <c r="DN233" s="75"/>
      <c r="DO233" s="75"/>
      <c r="DP233" s="75"/>
      <c r="DQ233" s="75"/>
      <c r="DR233" s="75"/>
      <c r="DS233" s="75"/>
      <c r="DT233" s="75"/>
      <c r="DU233" s="75"/>
      <c r="DV233" s="75"/>
      <c r="DW233" s="75"/>
      <c r="DX233" s="75"/>
      <c r="DY233" s="75"/>
      <c r="DZ233" s="75"/>
      <c r="EA233" s="75"/>
      <c r="EB233" s="75"/>
      <c r="EC233" s="75"/>
      <c r="ED233" s="75"/>
      <c r="EE233" s="76"/>
      <c r="EF233" s="77">
        <f t="shared" si="7"/>
        <v>0</v>
      </c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9"/>
    </row>
    <row r="234" spans="1:157" ht="12.75" customHeight="1">
      <c r="A234" s="202" t="s">
        <v>29</v>
      </c>
      <c r="B234" s="202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  <c r="AA234" s="202"/>
      <c r="AB234" s="202"/>
      <c r="AC234" s="202"/>
      <c r="AD234" s="202"/>
      <c r="AE234" s="202"/>
      <c r="AF234" s="202"/>
      <c r="AG234" s="202"/>
      <c r="AH234" s="202"/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  <c r="AS234" s="202"/>
      <c r="AT234" s="202"/>
      <c r="AU234" s="202"/>
      <c r="AV234" s="202"/>
      <c r="AW234" s="202"/>
      <c r="AX234" s="202"/>
      <c r="AY234" s="202"/>
      <c r="AZ234" s="202"/>
      <c r="BA234" s="202"/>
      <c r="BB234" s="202"/>
      <c r="BC234" s="202"/>
      <c r="BD234" s="202"/>
      <c r="BE234" s="202"/>
      <c r="BF234" s="202"/>
      <c r="BG234" s="202"/>
      <c r="BH234" s="202"/>
      <c r="BI234" s="202"/>
      <c r="BJ234" s="202"/>
      <c r="BK234" s="202"/>
      <c r="BL234" s="202"/>
      <c r="BM234" s="202"/>
      <c r="BN234" s="202"/>
      <c r="BO234" s="202"/>
      <c r="BP234" s="202"/>
      <c r="BQ234" s="202"/>
      <c r="BR234" s="202"/>
      <c r="BS234" s="202"/>
      <c r="BT234" s="202"/>
      <c r="BU234" s="202"/>
      <c r="BV234" s="202"/>
      <c r="BW234" s="202"/>
      <c r="BX234" s="202"/>
      <c r="BY234" s="203"/>
      <c r="BZ234" s="93" t="s">
        <v>105</v>
      </c>
      <c r="CA234" s="94"/>
      <c r="CB234" s="94"/>
      <c r="CC234" s="94"/>
      <c r="CD234" s="94"/>
      <c r="CE234" s="95"/>
      <c r="CF234" s="91">
        <v>320</v>
      </c>
      <c r="CG234" s="119"/>
      <c r="CH234" s="119"/>
      <c r="CI234" s="119"/>
      <c r="CJ234" s="119"/>
      <c r="CK234" s="119"/>
      <c r="CL234" s="119"/>
      <c r="CM234" s="119"/>
      <c r="CN234" s="120"/>
      <c r="CO234" s="91"/>
      <c r="CP234" s="119"/>
      <c r="CQ234" s="119"/>
      <c r="CR234" s="119"/>
      <c r="CS234" s="119"/>
      <c r="CT234" s="119"/>
      <c r="CU234" s="119"/>
      <c r="CV234" s="119"/>
      <c r="CW234" s="119"/>
      <c r="CX234" s="119"/>
      <c r="CY234" s="119"/>
      <c r="CZ234" s="119"/>
      <c r="DA234" s="119"/>
      <c r="DB234" s="119"/>
      <c r="DC234" s="119"/>
      <c r="DD234" s="119"/>
      <c r="DE234" s="119"/>
      <c r="DF234" s="119"/>
      <c r="DG234" s="119"/>
      <c r="DH234" s="119"/>
      <c r="DI234" s="119"/>
      <c r="DJ234" s="120"/>
      <c r="DK234" s="86"/>
      <c r="DL234" s="87"/>
      <c r="DM234" s="87"/>
      <c r="DN234" s="87"/>
      <c r="DO234" s="87"/>
      <c r="DP234" s="87"/>
      <c r="DQ234" s="87"/>
      <c r="DR234" s="87"/>
      <c r="DS234" s="87"/>
      <c r="DT234" s="87"/>
      <c r="DU234" s="87"/>
      <c r="DV234" s="87"/>
      <c r="DW234" s="87"/>
      <c r="DX234" s="87"/>
      <c r="DY234" s="87"/>
      <c r="DZ234" s="87"/>
      <c r="EA234" s="87"/>
      <c r="EB234" s="87"/>
      <c r="EC234" s="87"/>
      <c r="ED234" s="87"/>
      <c r="EE234" s="87"/>
      <c r="EF234" s="80">
        <f t="shared" si="7"/>
        <v>0</v>
      </c>
      <c r="EG234" s="81"/>
      <c r="EH234" s="81"/>
      <c r="EI234" s="81"/>
      <c r="EJ234" s="81"/>
      <c r="EK234" s="81"/>
      <c r="EL234" s="81"/>
      <c r="EM234" s="81"/>
      <c r="EN234" s="81"/>
      <c r="EO234" s="81"/>
      <c r="EP234" s="81"/>
      <c r="EQ234" s="81"/>
      <c r="ER234" s="81"/>
      <c r="ES234" s="81"/>
      <c r="ET234" s="81"/>
      <c r="EU234" s="81"/>
      <c r="EV234" s="81"/>
      <c r="EW234" s="81"/>
      <c r="EX234" s="81"/>
      <c r="EY234" s="81"/>
      <c r="EZ234" s="81"/>
      <c r="FA234" s="82"/>
    </row>
    <row r="235" spans="1:157" ht="12.75" customHeight="1" thickBot="1">
      <c r="A235" s="158" t="s">
        <v>94</v>
      </c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  <c r="AN235" s="158"/>
      <c r="AO235" s="158"/>
      <c r="AP235" s="158"/>
      <c r="AQ235" s="158"/>
      <c r="AR235" s="158"/>
      <c r="AS235" s="158"/>
      <c r="AT235" s="158"/>
      <c r="AU235" s="158"/>
      <c r="AV235" s="158"/>
      <c r="AW235" s="158"/>
      <c r="AX235" s="158"/>
      <c r="AY235" s="158"/>
      <c r="AZ235" s="158"/>
      <c r="BA235" s="158"/>
      <c r="BB235" s="158"/>
      <c r="BC235" s="158"/>
      <c r="BD235" s="158"/>
      <c r="BE235" s="158"/>
      <c r="BF235" s="158"/>
      <c r="BG235" s="158"/>
      <c r="BH235" s="158"/>
      <c r="BI235" s="158"/>
      <c r="BJ235" s="158"/>
      <c r="BK235" s="158"/>
      <c r="BL235" s="158"/>
      <c r="BM235" s="158"/>
      <c r="BN235" s="158"/>
      <c r="BO235" s="158"/>
      <c r="BP235" s="158"/>
      <c r="BQ235" s="158"/>
      <c r="BR235" s="158"/>
      <c r="BS235" s="158"/>
      <c r="BT235" s="158"/>
      <c r="BU235" s="158"/>
      <c r="BV235" s="158"/>
      <c r="BW235" s="158"/>
      <c r="BX235" s="158"/>
      <c r="BY235" s="159"/>
      <c r="BZ235" s="96"/>
      <c r="CA235" s="97"/>
      <c r="CB235" s="97"/>
      <c r="CC235" s="97"/>
      <c r="CD235" s="97"/>
      <c r="CE235" s="98"/>
      <c r="CF235" s="121"/>
      <c r="CG235" s="122"/>
      <c r="CH235" s="122"/>
      <c r="CI235" s="122"/>
      <c r="CJ235" s="122"/>
      <c r="CK235" s="122"/>
      <c r="CL235" s="122"/>
      <c r="CM235" s="122"/>
      <c r="CN235" s="123"/>
      <c r="CO235" s="121"/>
      <c r="CP235" s="122"/>
      <c r="CQ235" s="122"/>
      <c r="CR235" s="122"/>
      <c r="CS235" s="122"/>
      <c r="CT235" s="122"/>
      <c r="CU235" s="122"/>
      <c r="CV235" s="122"/>
      <c r="CW235" s="122"/>
      <c r="CX235" s="122"/>
      <c r="CY235" s="122"/>
      <c r="CZ235" s="122"/>
      <c r="DA235" s="122"/>
      <c r="DB235" s="122"/>
      <c r="DC235" s="122"/>
      <c r="DD235" s="122"/>
      <c r="DE235" s="122"/>
      <c r="DF235" s="122"/>
      <c r="DG235" s="122"/>
      <c r="DH235" s="122"/>
      <c r="DI235" s="122"/>
      <c r="DJ235" s="123"/>
      <c r="DK235" s="88"/>
      <c r="DL235" s="89"/>
      <c r="DM235" s="89"/>
      <c r="DN235" s="89"/>
      <c r="DO235" s="89"/>
      <c r="DP235" s="89"/>
      <c r="DQ235" s="89"/>
      <c r="DR235" s="89"/>
      <c r="DS235" s="89"/>
      <c r="DT235" s="89"/>
      <c r="DU235" s="89"/>
      <c r="DV235" s="89"/>
      <c r="DW235" s="89"/>
      <c r="DX235" s="89"/>
      <c r="DY235" s="89"/>
      <c r="DZ235" s="89"/>
      <c r="EA235" s="89"/>
      <c r="EB235" s="89"/>
      <c r="EC235" s="89"/>
      <c r="ED235" s="89"/>
      <c r="EE235" s="89"/>
      <c r="EF235" s="83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5"/>
    </row>
    <row r="236" spans="1:157" ht="16.5" customHeight="1" thickBot="1">
      <c r="A236" s="198" t="s">
        <v>95</v>
      </c>
      <c r="B236" s="198"/>
      <c r="C236" s="198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98"/>
      <c r="Z236" s="198"/>
      <c r="AA236" s="198"/>
      <c r="AB236" s="198"/>
      <c r="AC236" s="198"/>
      <c r="AD236" s="198"/>
      <c r="AE236" s="198"/>
      <c r="AF236" s="198"/>
      <c r="AG236" s="198"/>
      <c r="AH236" s="198"/>
      <c r="AI236" s="198"/>
      <c r="AJ236" s="198"/>
      <c r="AK236" s="198"/>
      <c r="AL236" s="198"/>
      <c r="AM236" s="198"/>
      <c r="AN236" s="198"/>
      <c r="AO236" s="198"/>
      <c r="AP236" s="198"/>
      <c r="AQ236" s="198"/>
      <c r="AR236" s="198"/>
      <c r="AS236" s="198"/>
      <c r="AT236" s="198"/>
      <c r="AU236" s="198"/>
      <c r="AV236" s="198"/>
      <c r="AW236" s="198"/>
      <c r="AX236" s="198"/>
      <c r="AY236" s="198"/>
      <c r="AZ236" s="19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9"/>
      <c r="BZ236" s="105" t="s">
        <v>106</v>
      </c>
      <c r="CA236" s="106"/>
      <c r="CB236" s="106"/>
      <c r="CC236" s="106"/>
      <c r="CD236" s="106"/>
      <c r="CE236" s="106"/>
      <c r="CF236" s="92">
        <v>420</v>
      </c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  <c r="CQ236" s="92"/>
      <c r="CR236" s="92"/>
      <c r="CS236" s="92"/>
      <c r="CT236" s="92"/>
      <c r="CU236" s="92"/>
      <c r="CV236" s="92"/>
      <c r="CW236" s="92"/>
      <c r="CX236" s="92"/>
      <c r="CY236" s="92"/>
      <c r="CZ236" s="92"/>
      <c r="DA236" s="92"/>
      <c r="DB236" s="92"/>
      <c r="DC236" s="92"/>
      <c r="DD236" s="92"/>
      <c r="DE236" s="92"/>
      <c r="DF236" s="92"/>
      <c r="DG236" s="92"/>
      <c r="DH236" s="92"/>
      <c r="DI236" s="92"/>
      <c r="DJ236" s="92"/>
      <c r="DK236" s="75"/>
      <c r="DL236" s="75"/>
      <c r="DM236" s="75"/>
      <c r="DN236" s="75"/>
      <c r="DO236" s="75"/>
      <c r="DP236" s="75"/>
      <c r="DQ236" s="75"/>
      <c r="DR236" s="75"/>
      <c r="DS236" s="75"/>
      <c r="DT236" s="75"/>
      <c r="DU236" s="75"/>
      <c r="DV236" s="75"/>
      <c r="DW236" s="75"/>
      <c r="DX236" s="75"/>
      <c r="DY236" s="75"/>
      <c r="DZ236" s="75"/>
      <c r="EA236" s="75"/>
      <c r="EB236" s="75"/>
      <c r="EC236" s="75"/>
      <c r="ED236" s="75"/>
      <c r="EE236" s="76"/>
      <c r="EF236" s="77">
        <f t="shared" si="7"/>
        <v>0</v>
      </c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9"/>
    </row>
    <row r="237" spans="1:157" ht="18" customHeight="1" thickBot="1">
      <c r="A237" s="200" t="s">
        <v>90</v>
      </c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0"/>
      <c r="Z237" s="200"/>
      <c r="AA237" s="200"/>
      <c r="AB237" s="200"/>
      <c r="AC237" s="200"/>
      <c r="AD237" s="200"/>
      <c r="AE237" s="200"/>
      <c r="AF237" s="200"/>
      <c r="AG237" s="200"/>
      <c r="AH237" s="200"/>
      <c r="AI237" s="200"/>
      <c r="AJ237" s="200"/>
      <c r="AK237" s="200"/>
      <c r="AL237" s="200"/>
      <c r="AM237" s="200"/>
      <c r="AN237" s="200"/>
      <c r="AO237" s="200"/>
      <c r="AP237" s="200"/>
      <c r="AQ237" s="200"/>
      <c r="AR237" s="200"/>
      <c r="AS237" s="200"/>
      <c r="AT237" s="200"/>
      <c r="AU237" s="200"/>
      <c r="AV237" s="200"/>
      <c r="AW237" s="200"/>
      <c r="AX237" s="200"/>
      <c r="AY237" s="200"/>
      <c r="AZ237" s="200"/>
      <c r="BA237" s="200"/>
      <c r="BB237" s="200"/>
      <c r="BC237" s="200"/>
      <c r="BD237" s="200"/>
      <c r="BE237" s="200"/>
      <c r="BF237" s="200"/>
      <c r="BG237" s="200"/>
      <c r="BH237" s="200"/>
      <c r="BI237" s="200"/>
      <c r="BJ237" s="200"/>
      <c r="BK237" s="200"/>
      <c r="BL237" s="200"/>
      <c r="BM237" s="200"/>
      <c r="BN237" s="200"/>
      <c r="BO237" s="200"/>
      <c r="BP237" s="200"/>
      <c r="BQ237" s="200"/>
      <c r="BR237" s="200"/>
      <c r="BS237" s="200"/>
      <c r="BT237" s="200"/>
      <c r="BU237" s="200"/>
      <c r="BV237" s="200"/>
      <c r="BW237" s="200"/>
      <c r="BX237" s="200"/>
      <c r="BY237" s="201"/>
      <c r="BZ237" s="105" t="s">
        <v>107</v>
      </c>
      <c r="CA237" s="106"/>
      <c r="CB237" s="106"/>
      <c r="CC237" s="106"/>
      <c r="CD237" s="106"/>
      <c r="CE237" s="106"/>
      <c r="CF237" s="92"/>
      <c r="CG237" s="92"/>
      <c r="CH237" s="92"/>
      <c r="CI237" s="92"/>
      <c r="CJ237" s="92"/>
      <c r="CK237" s="92"/>
      <c r="CL237" s="92"/>
      <c r="CM237" s="92"/>
      <c r="CN237" s="92"/>
      <c r="CO237" s="75">
        <f>CO238-CO240</f>
        <v>0</v>
      </c>
      <c r="CP237" s="75"/>
      <c r="CQ237" s="75"/>
      <c r="CR237" s="75"/>
      <c r="CS237" s="75"/>
      <c r="CT237" s="75"/>
      <c r="CU237" s="75"/>
      <c r="CV237" s="75"/>
      <c r="CW237" s="75"/>
      <c r="CX237" s="75"/>
      <c r="CY237" s="75"/>
      <c r="CZ237" s="75"/>
      <c r="DA237" s="75"/>
      <c r="DB237" s="75"/>
      <c r="DC237" s="75"/>
      <c r="DD237" s="75"/>
      <c r="DE237" s="75"/>
      <c r="DF237" s="75"/>
      <c r="DG237" s="75"/>
      <c r="DH237" s="75"/>
      <c r="DI237" s="75"/>
      <c r="DJ237" s="75"/>
      <c r="DK237" s="75">
        <f>DK238-DK240</f>
        <v>0</v>
      </c>
      <c r="DL237" s="75"/>
      <c r="DM237" s="75"/>
      <c r="DN237" s="75"/>
      <c r="DO237" s="75"/>
      <c r="DP237" s="75"/>
      <c r="DQ237" s="75"/>
      <c r="DR237" s="75"/>
      <c r="DS237" s="75"/>
      <c r="DT237" s="75"/>
      <c r="DU237" s="75"/>
      <c r="DV237" s="75"/>
      <c r="DW237" s="75"/>
      <c r="DX237" s="75"/>
      <c r="DY237" s="75"/>
      <c r="DZ237" s="75"/>
      <c r="EA237" s="75"/>
      <c r="EB237" s="75"/>
      <c r="EC237" s="75"/>
      <c r="ED237" s="75"/>
      <c r="EE237" s="76"/>
      <c r="EF237" s="77">
        <f t="shared" si="7"/>
        <v>0</v>
      </c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9"/>
    </row>
    <row r="238" spans="1:157" ht="12.75" customHeight="1" thickBot="1">
      <c r="A238" s="202" t="s">
        <v>29</v>
      </c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  <c r="AA238" s="202"/>
      <c r="AB238" s="202"/>
      <c r="AC238" s="202"/>
      <c r="AD238" s="202"/>
      <c r="AE238" s="202"/>
      <c r="AF238" s="202"/>
      <c r="AG238" s="202"/>
      <c r="AH238" s="202"/>
      <c r="AI238" s="202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02"/>
      <c r="AZ238" s="202"/>
      <c r="BA238" s="202"/>
      <c r="BB238" s="202"/>
      <c r="BC238" s="202"/>
      <c r="BD238" s="202"/>
      <c r="BE238" s="202"/>
      <c r="BF238" s="202"/>
      <c r="BG238" s="202"/>
      <c r="BH238" s="202"/>
      <c r="BI238" s="202"/>
      <c r="BJ238" s="202"/>
      <c r="BK238" s="202"/>
      <c r="BL238" s="202"/>
      <c r="BM238" s="202"/>
      <c r="BN238" s="202"/>
      <c r="BO238" s="202"/>
      <c r="BP238" s="202"/>
      <c r="BQ238" s="202"/>
      <c r="BR238" s="202"/>
      <c r="BS238" s="202"/>
      <c r="BT238" s="202"/>
      <c r="BU238" s="202"/>
      <c r="BV238" s="202"/>
      <c r="BW238" s="202"/>
      <c r="BX238" s="202"/>
      <c r="BY238" s="203"/>
      <c r="BZ238" s="93" t="s">
        <v>108</v>
      </c>
      <c r="CA238" s="94"/>
      <c r="CB238" s="94"/>
      <c r="CC238" s="94"/>
      <c r="CD238" s="94"/>
      <c r="CE238" s="95"/>
      <c r="CF238" s="91">
        <v>330</v>
      </c>
      <c r="CG238" s="119"/>
      <c r="CH238" s="119"/>
      <c r="CI238" s="119"/>
      <c r="CJ238" s="119"/>
      <c r="CK238" s="119"/>
      <c r="CL238" s="119"/>
      <c r="CM238" s="119"/>
      <c r="CN238" s="120"/>
      <c r="CO238" s="91"/>
      <c r="CP238" s="119"/>
      <c r="CQ238" s="119"/>
      <c r="CR238" s="119"/>
      <c r="CS238" s="119"/>
      <c r="CT238" s="119"/>
      <c r="CU238" s="119"/>
      <c r="CV238" s="119"/>
      <c r="CW238" s="119"/>
      <c r="CX238" s="119"/>
      <c r="CY238" s="119"/>
      <c r="CZ238" s="119"/>
      <c r="DA238" s="119"/>
      <c r="DB238" s="119"/>
      <c r="DC238" s="119"/>
      <c r="DD238" s="119"/>
      <c r="DE238" s="119"/>
      <c r="DF238" s="119"/>
      <c r="DG238" s="119"/>
      <c r="DH238" s="119"/>
      <c r="DI238" s="119"/>
      <c r="DJ238" s="120"/>
      <c r="DK238" s="86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77">
        <f t="shared" si="7"/>
        <v>0</v>
      </c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9"/>
    </row>
    <row r="239" spans="1:157" ht="12.75" customHeight="1" thickBot="1">
      <c r="A239" s="158" t="s">
        <v>96</v>
      </c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  <c r="AN239" s="158"/>
      <c r="AO239" s="158"/>
      <c r="AP239" s="158"/>
      <c r="AQ239" s="158"/>
      <c r="AR239" s="158"/>
      <c r="AS239" s="158"/>
      <c r="AT239" s="158"/>
      <c r="AU239" s="158"/>
      <c r="AV239" s="158"/>
      <c r="AW239" s="158"/>
      <c r="AX239" s="158"/>
      <c r="AY239" s="158"/>
      <c r="AZ239" s="158"/>
      <c r="BA239" s="158"/>
      <c r="BB239" s="158"/>
      <c r="BC239" s="158"/>
      <c r="BD239" s="158"/>
      <c r="BE239" s="158"/>
      <c r="BF239" s="158"/>
      <c r="BG239" s="158"/>
      <c r="BH239" s="158"/>
      <c r="BI239" s="158"/>
      <c r="BJ239" s="158"/>
      <c r="BK239" s="158"/>
      <c r="BL239" s="158"/>
      <c r="BM239" s="158"/>
      <c r="BN239" s="158"/>
      <c r="BO239" s="158"/>
      <c r="BP239" s="158"/>
      <c r="BQ239" s="158"/>
      <c r="BR239" s="158"/>
      <c r="BS239" s="158"/>
      <c r="BT239" s="158"/>
      <c r="BU239" s="158"/>
      <c r="BV239" s="158"/>
      <c r="BW239" s="158"/>
      <c r="BX239" s="158"/>
      <c r="BY239" s="159"/>
      <c r="BZ239" s="96"/>
      <c r="CA239" s="97"/>
      <c r="CB239" s="97"/>
      <c r="CC239" s="97"/>
      <c r="CD239" s="97"/>
      <c r="CE239" s="98"/>
      <c r="CF239" s="121"/>
      <c r="CG239" s="122"/>
      <c r="CH239" s="122"/>
      <c r="CI239" s="122"/>
      <c r="CJ239" s="122"/>
      <c r="CK239" s="122"/>
      <c r="CL239" s="122"/>
      <c r="CM239" s="122"/>
      <c r="CN239" s="123"/>
      <c r="CO239" s="121"/>
      <c r="CP239" s="122"/>
      <c r="CQ239" s="122"/>
      <c r="CR239" s="122"/>
      <c r="CS239" s="122"/>
      <c r="CT239" s="122"/>
      <c r="CU239" s="122"/>
      <c r="CV239" s="122"/>
      <c r="CW239" s="122"/>
      <c r="CX239" s="122"/>
      <c r="CY239" s="122"/>
      <c r="CZ239" s="122"/>
      <c r="DA239" s="122"/>
      <c r="DB239" s="122"/>
      <c r="DC239" s="122"/>
      <c r="DD239" s="122"/>
      <c r="DE239" s="122"/>
      <c r="DF239" s="122"/>
      <c r="DG239" s="122"/>
      <c r="DH239" s="122"/>
      <c r="DI239" s="122"/>
      <c r="DJ239" s="123"/>
      <c r="DK239" s="88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89"/>
      <c r="EB239" s="89"/>
      <c r="EC239" s="89"/>
      <c r="ED239" s="89"/>
      <c r="EE239" s="89"/>
      <c r="EF239" s="77">
        <f t="shared" si="7"/>
        <v>0</v>
      </c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9"/>
    </row>
    <row r="240" spans="1:157" ht="16.5" customHeight="1" thickBot="1">
      <c r="A240" s="198" t="s">
        <v>97</v>
      </c>
      <c r="B240" s="198"/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  <c r="AE240" s="198"/>
      <c r="AF240" s="198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  <c r="AR240" s="198"/>
      <c r="AS240" s="198"/>
      <c r="AT240" s="198"/>
      <c r="AU240" s="198"/>
      <c r="AV240" s="198"/>
      <c r="AW240" s="198"/>
      <c r="AX240" s="198"/>
      <c r="AY240" s="198"/>
      <c r="AZ240" s="19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9"/>
      <c r="BZ240" s="105" t="s">
        <v>109</v>
      </c>
      <c r="CA240" s="106"/>
      <c r="CB240" s="106"/>
      <c r="CC240" s="106"/>
      <c r="CD240" s="106"/>
      <c r="CE240" s="106"/>
      <c r="CF240" s="92">
        <v>430</v>
      </c>
      <c r="CG240" s="92"/>
      <c r="CH240" s="92"/>
      <c r="CI240" s="92"/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2"/>
      <c r="CU240" s="92"/>
      <c r="CV240" s="92"/>
      <c r="CW240" s="92"/>
      <c r="CX240" s="92"/>
      <c r="CY240" s="92"/>
      <c r="CZ240" s="92"/>
      <c r="DA240" s="92"/>
      <c r="DB240" s="92"/>
      <c r="DC240" s="92"/>
      <c r="DD240" s="92"/>
      <c r="DE240" s="92"/>
      <c r="DF240" s="92"/>
      <c r="DG240" s="92"/>
      <c r="DH240" s="92"/>
      <c r="DI240" s="92"/>
      <c r="DJ240" s="92"/>
      <c r="DK240" s="75"/>
      <c r="DL240" s="75"/>
      <c r="DM240" s="75"/>
      <c r="DN240" s="75"/>
      <c r="DO240" s="75"/>
      <c r="DP240" s="75"/>
      <c r="DQ240" s="75"/>
      <c r="DR240" s="75"/>
      <c r="DS240" s="75"/>
      <c r="DT240" s="75"/>
      <c r="DU240" s="75"/>
      <c r="DV240" s="75"/>
      <c r="DW240" s="75"/>
      <c r="DX240" s="75"/>
      <c r="DY240" s="75"/>
      <c r="DZ240" s="75"/>
      <c r="EA240" s="75"/>
      <c r="EB240" s="75"/>
      <c r="EC240" s="75"/>
      <c r="ED240" s="75"/>
      <c r="EE240" s="76"/>
      <c r="EF240" s="77">
        <f t="shared" si="7"/>
        <v>0</v>
      </c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9"/>
    </row>
    <row r="241" spans="1:157" ht="18" customHeight="1" thickBot="1">
      <c r="A241" s="200" t="s">
        <v>98</v>
      </c>
      <c r="B241" s="200"/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0"/>
      <c r="Z241" s="200"/>
      <c r="AA241" s="200"/>
      <c r="AB241" s="200"/>
      <c r="AC241" s="200"/>
      <c r="AD241" s="200"/>
      <c r="AE241" s="200"/>
      <c r="AF241" s="200"/>
      <c r="AG241" s="200"/>
      <c r="AH241" s="200"/>
      <c r="AI241" s="200"/>
      <c r="AJ241" s="200"/>
      <c r="AK241" s="200"/>
      <c r="AL241" s="200"/>
      <c r="AM241" s="200"/>
      <c r="AN241" s="200"/>
      <c r="AO241" s="200"/>
      <c r="AP241" s="200"/>
      <c r="AQ241" s="200"/>
      <c r="AR241" s="200"/>
      <c r="AS241" s="200"/>
      <c r="AT241" s="200"/>
      <c r="AU241" s="200"/>
      <c r="AV241" s="200"/>
      <c r="AW241" s="200"/>
      <c r="AX241" s="200"/>
      <c r="AY241" s="200"/>
      <c r="AZ241" s="200"/>
      <c r="BA241" s="200"/>
      <c r="BB241" s="200"/>
      <c r="BC241" s="200"/>
      <c r="BD241" s="200"/>
      <c r="BE241" s="200"/>
      <c r="BF241" s="200"/>
      <c r="BG241" s="200"/>
      <c r="BH241" s="200"/>
      <c r="BI241" s="200"/>
      <c r="BJ241" s="200"/>
      <c r="BK241" s="200"/>
      <c r="BL241" s="200"/>
      <c r="BM241" s="200"/>
      <c r="BN241" s="200"/>
      <c r="BO241" s="200"/>
      <c r="BP241" s="200"/>
      <c r="BQ241" s="200"/>
      <c r="BR241" s="200"/>
      <c r="BS241" s="200"/>
      <c r="BT241" s="200"/>
      <c r="BU241" s="200"/>
      <c r="BV241" s="200"/>
      <c r="BW241" s="200"/>
      <c r="BX241" s="200"/>
      <c r="BY241" s="201"/>
      <c r="BZ241" s="105" t="s">
        <v>110</v>
      </c>
      <c r="CA241" s="106"/>
      <c r="CB241" s="106"/>
      <c r="CC241" s="106"/>
      <c r="CD241" s="106"/>
      <c r="CE241" s="106"/>
      <c r="CF241" s="92"/>
      <c r="CG241" s="92"/>
      <c r="CH241" s="92"/>
      <c r="CI241" s="92"/>
      <c r="CJ241" s="92"/>
      <c r="CK241" s="92"/>
      <c r="CL241" s="92"/>
      <c r="CM241" s="92"/>
      <c r="CN241" s="92"/>
      <c r="CO241" s="75">
        <f>CO242-CO244</f>
        <v>-16205.869999999995</v>
      </c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75"/>
      <c r="DB241" s="75"/>
      <c r="DC241" s="75"/>
      <c r="DD241" s="75"/>
      <c r="DE241" s="75"/>
      <c r="DF241" s="75"/>
      <c r="DG241" s="75"/>
      <c r="DH241" s="75"/>
      <c r="DI241" s="75"/>
      <c r="DJ241" s="75"/>
      <c r="DK241" s="75">
        <f>DK242-DK244</f>
        <v>0</v>
      </c>
      <c r="DL241" s="75"/>
      <c r="DM241" s="75"/>
      <c r="DN241" s="75"/>
      <c r="DO241" s="75"/>
      <c r="DP241" s="75"/>
      <c r="DQ241" s="75"/>
      <c r="DR241" s="75"/>
      <c r="DS241" s="75"/>
      <c r="DT241" s="75"/>
      <c r="DU241" s="75"/>
      <c r="DV241" s="75"/>
      <c r="DW241" s="75"/>
      <c r="DX241" s="75"/>
      <c r="DY241" s="75"/>
      <c r="DZ241" s="75"/>
      <c r="EA241" s="75"/>
      <c r="EB241" s="75"/>
      <c r="EC241" s="75"/>
      <c r="ED241" s="75"/>
      <c r="EE241" s="76"/>
      <c r="EF241" s="77">
        <f t="shared" si="7"/>
        <v>-16205.869999999995</v>
      </c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9"/>
    </row>
    <row r="242" spans="1:157" ht="12.75" customHeight="1">
      <c r="A242" s="202" t="s">
        <v>29</v>
      </c>
      <c r="B242" s="202"/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  <c r="X242" s="202"/>
      <c r="Y242" s="202"/>
      <c r="Z242" s="202"/>
      <c r="AA242" s="202"/>
      <c r="AB242" s="202"/>
      <c r="AC242" s="202"/>
      <c r="AD242" s="202"/>
      <c r="AE242" s="202"/>
      <c r="AF242" s="202"/>
      <c r="AG242" s="202"/>
      <c r="AH242" s="202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2"/>
      <c r="BB242" s="202"/>
      <c r="BC242" s="202"/>
      <c r="BD242" s="202"/>
      <c r="BE242" s="202"/>
      <c r="BF242" s="202"/>
      <c r="BG242" s="202"/>
      <c r="BH242" s="202"/>
      <c r="BI242" s="202"/>
      <c r="BJ242" s="202"/>
      <c r="BK242" s="202"/>
      <c r="BL242" s="202"/>
      <c r="BM242" s="202"/>
      <c r="BN242" s="202"/>
      <c r="BO242" s="202"/>
      <c r="BP242" s="202"/>
      <c r="BQ242" s="202"/>
      <c r="BR242" s="202"/>
      <c r="BS242" s="202"/>
      <c r="BT242" s="202"/>
      <c r="BU242" s="202"/>
      <c r="BV242" s="202"/>
      <c r="BW242" s="202"/>
      <c r="BX242" s="202"/>
      <c r="BY242" s="203"/>
      <c r="BZ242" s="93" t="s">
        <v>111</v>
      </c>
      <c r="CA242" s="94"/>
      <c r="CB242" s="94"/>
      <c r="CC242" s="94"/>
      <c r="CD242" s="94"/>
      <c r="CE242" s="95"/>
      <c r="CF242" s="91">
        <v>340</v>
      </c>
      <c r="CG242" s="119"/>
      <c r="CH242" s="119"/>
      <c r="CI242" s="119"/>
      <c r="CJ242" s="119"/>
      <c r="CK242" s="119"/>
      <c r="CL242" s="119"/>
      <c r="CM242" s="119"/>
      <c r="CN242" s="120"/>
      <c r="CO242" s="91">
        <v>797506.63</v>
      </c>
      <c r="CP242" s="119"/>
      <c r="CQ242" s="119"/>
      <c r="CR242" s="119"/>
      <c r="CS242" s="119"/>
      <c r="CT242" s="119"/>
      <c r="CU242" s="119"/>
      <c r="CV242" s="119"/>
      <c r="CW242" s="119"/>
      <c r="CX242" s="119"/>
      <c r="CY242" s="119"/>
      <c r="CZ242" s="119"/>
      <c r="DA242" s="119"/>
      <c r="DB242" s="119"/>
      <c r="DC242" s="119"/>
      <c r="DD242" s="119"/>
      <c r="DE242" s="119"/>
      <c r="DF242" s="119"/>
      <c r="DG242" s="119"/>
      <c r="DH242" s="119"/>
      <c r="DI242" s="119"/>
      <c r="DJ242" s="120"/>
      <c r="DK242" s="86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0">
        <f t="shared" si="7"/>
        <v>797506.63</v>
      </c>
      <c r="EG242" s="81"/>
      <c r="EH242" s="81"/>
      <c r="EI242" s="81"/>
      <c r="EJ242" s="81"/>
      <c r="EK242" s="81"/>
      <c r="EL242" s="81"/>
      <c r="EM242" s="81"/>
      <c r="EN242" s="81"/>
      <c r="EO242" s="81"/>
      <c r="EP242" s="81"/>
      <c r="EQ242" s="81"/>
      <c r="ER242" s="81"/>
      <c r="ES242" s="81"/>
      <c r="ET242" s="81"/>
      <c r="EU242" s="81"/>
      <c r="EV242" s="81"/>
      <c r="EW242" s="81"/>
      <c r="EX242" s="81"/>
      <c r="EY242" s="81"/>
      <c r="EZ242" s="81"/>
      <c r="FA242" s="82"/>
    </row>
    <row r="243" spans="1:157" ht="12.75" customHeight="1" thickBot="1">
      <c r="A243" s="158" t="s">
        <v>99</v>
      </c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  <c r="AN243" s="158"/>
      <c r="AO243" s="158"/>
      <c r="AP243" s="158"/>
      <c r="AQ243" s="158"/>
      <c r="AR243" s="158"/>
      <c r="AS243" s="158"/>
      <c r="AT243" s="158"/>
      <c r="AU243" s="158"/>
      <c r="AV243" s="158"/>
      <c r="AW243" s="158"/>
      <c r="AX243" s="158"/>
      <c r="AY243" s="158"/>
      <c r="AZ243" s="158"/>
      <c r="BA243" s="158"/>
      <c r="BB243" s="158"/>
      <c r="BC243" s="158"/>
      <c r="BD243" s="158"/>
      <c r="BE243" s="158"/>
      <c r="BF243" s="158"/>
      <c r="BG243" s="158"/>
      <c r="BH243" s="158"/>
      <c r="BI243" s="158"/>
      <c r="BJ243" s="158"/>
      <c r="BK243" s="158"/>
      <c r="BL243" s="158"/>
      <c r="BM243" s="158"/>
      <c r="BN243" s="158"/>
      <c r="BO243" s="158"/>
      <c r="BP243" s="158"/>
      <c r="BQ243" s="158"/>
      <c r="BR243" s="158"/>
      <c r="BS243" s="158"/>
      <c r="BT243" s="158"/>
      <c r="BU243" s="158"/>
      <c r="BV243" s="158"/>
      <c r="BW243" s="158"/>
      <c r="BX243" s="158"/>
      <c r="BY243" s="159"/>
      <c r="BZ243" s="96"/>
      <c r="CA243" s="97"/>
      <c r="CB243" s="97"/>
      <c r="CC243" s="97"/>
      <c r="CD243" s="97"/>
      <c r="CE243" s="98"/>
      <c r="CF243" s="121"/>
      <c r="CG243" s="122"/>
      <c r="CH243" s="122"/>
      <c r="CI243" s="122"/>
      <c r="CJ243" s="122"/>
      <c r="CK243" s="122"/>
      <c r="CL243" s="122"/>
      <c r="CM243" s="122"/>
      <c r="CN243" s="123"/>
      <c r="CO243" s="121"/>
      <c r="CP243" s="122"/>
      <c r="CQ243" s="122"/>
      <c r="CR243" s="122"/>
      <c r="CS243" s="122"/>
      <c r="CT243" s="122"/>
      <c r="CU243" s="122"/>
      <c r="CV243" s="122"/>
      <c r="CW243" s="122"/>
      <c r="CX243" s="122"/>
      <c r="CY243" s="122"/>
      <c r="CZ243" s="122"/>
      <c r="DA243" s="122"/>
      <c r="DB243" s="122"/>
      <c r="DC243" s="122"/>
      <c r="DD243" s="122"/>
      <c r="DE243" s="122"/>
      <c r="DF243" s="122"/>
      <c r="DG243" s="122"/>
      <c r="DH243" s="122"/>
      <c r="DI243" s="122"/>
      <c r="DJ243" s="123"/>
      <c r="DK243" s="88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3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5"/>
    </row>
    <row r="244" spans="1:157" ht="16.5" customHeight="1" thickBot="1">
      <c r="A244" s="198" t="s">
        <v>100</v>
      </c>
      <c r="B244" s="198"/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8"/>
      <c r="AF244" s="198"/>
      <c r="AG244" s="198"/>
      <c r="AH244" s="198"/>
      <c r="AI244" s="198"/>
      <c r="AJ244" s="198"/>
      <c r="AK244" s="198"/>
      <c r="AL244" s="198"/>
      <c r="AM244" s="198"/>
      <c r="AN244" s="198"/>
      <c r="AO244" s="198"/>
      <c r="AP244" s="198"/>
      <c r="AQ244" s="198"/>
      <c r="AR244" s="198"/>
      <c r="AS244" s="198"/>
      <c r="AT244" s="198"/>
      <c r="AU244" s="198"/>
      <c r="AV244" s="198"/>
      <c r="AW244" s="198"/>
      <c r="AX244" s="198"/>
      <c r="AY244" s="198"/>
      <c r="AZ244" s="19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9"/>
      <c r="BZ244" s="105" t="s">
        <v>112</v>
      </c>
      <c r="CA244" s="106"/>
      <c r="CB244" s="106"/>
      <c r="CC244" s="106"/>
      <c r="CD244" s="106"/>
      <c r="CE244" s="106"/>
      <c r="CF244" s="92">
        <v>440</v>
      </c>
      <c r="CG244" s="92"/>
      <c r="CH244" s="92"/>
      <c r="CI244" s="92"/>
      <c r="CJ244" s="92"/>
      <c r="CK244" s="92"/>
      <c r="CL244" s="92"/>
      <c r="CM244" s="92"/>
      <c r="CN244" s="92"/>
      <c r="CO244" s="126">
        <v>813712.5</v>
      </c>
      <c r="CP244" s="127"/>
      <c r="CQ244" s="127"/>
      <c r="CR244" s="127"/>
      <c r="CS244" s="127"/>
      <c r="CT244" s="127"/>
      <c r="CU244" s="127"/>
      <c r="CV244" s="127"/>
      <c r="CW244" s="127"/>
      <c r="CX244" s="127"/>
      <c r="CY244" s="127"/>
      <c r="CZ244" s="127"/>
      <c r="DA244" s="127"/>
      <c r="DB244" s="127"/>
      <c r="DC244" s="127"/>
      <c r="DD244" s="127"/>
      <c r="DE244" s="127"/>
      <c r="DF244" s="127"/>
      <c r="DG244" s="127"/>
      <c r="DH244" s="127"/>
      <c r="DI244" s="127"/>
      <c r="DJ244" s="128"/>
      <c r="DK244" s="75"/>
      <c r="DL244" s="75"/>
      <c r="DM244" s="75"/>
      <c r="DN244" s="75"/>
      <c r="DO244" s="75"/>
      <c r="DP244" s="75"/>
      <c r="DQ244" s="75"/>
      <c r="DR244" s="75"/>
      <c r="DS244" s="75"/>
      <c r="DT244" s="75"/>
      <c r="DU244" s="75"/>
      <c r="DV244" s="75"/>
      <c r="DW244" s="75"/>
      <c r="DX244" s="75"/>
      <c r="DY244" s="75"/>
      <c r="DZ244" s="75"/>
      <c r="EA244" s="75"/>
      <c r="EB244" s="75"/>
      <c r="EC244" s="75"/>
      <c r="ED244" s="75"/>
      <c r="EE244" s="76"/>
      <c r="EF244" s="77">
        <f t="shared" si="7"/>
        <v>813712.5</v>
      </c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9"/>
    </row>
    <row r="245" spans="1:157" ht="28.5" customHeight="1" thickBot="1">
      <c r="A245" s="164" t="s">
        <v>208</v>
      </c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4"/>
      <c r="AZ245" s="164"/>
      <c r="BA245" s="164"/>
      <c r="BB245" s="164"/>
      <c r="BC245" s="164"/>
      <c r="BD245" s="164"/>
      <c r="BE245" s="164"/>
      <c r="BF245" s="164"/>
      <c r="BG245" s="164"/>
      <c r="BH245" s="164"/>
      <c r="BI245" s="164"/>
      <c r="BJ245" s="164"/>
      <c r="BK245" s="164"/>
      <c r="BL245" s="164"/>
      <c r="BM245" s="164"/>
      <c r="BN245" s="164"/>
      <c r="BO245" s="164"/>
      <c r="BP245" s="164"/>
      <c r="BQ245" s="164"/>
      <c r="BR245" s="164"/>
      <c r="BS245" s="164"/>
      <c r="BT245" s="164"/>
      <c r="BU245" s="164"/>
      <c r="BV245" s="164"/>
      <c r="BW245" s="164"/>
      <c r="BX245" s="164"/>
      <c r="BY245" s="165"/>
      <c r="BZ245" s="196" t="s">
        <v>203</v>
      </c>
      <c r="CA245" s="197"/>
      <c r="CB245" s="197"/>
      <c r="CC245" s="197"/>
      <c r="CD245" s="197"/>
      <c r="CE245" s="197"/>
      <c r="CF245" s="147"/>
      <c r="CG245" s="147"/>
      <c r="CH245" s="147"/>
      <c r="CI245" s="147"/>
      <c r="CJ245" s="147"/>
      <c r="CK245" s="147"/>
      <c r="CL245" s="147"/>
      <c r="CM245" s="147"/>
      <c r="CN245" s="147"/>
      <c r="CO245" s="146" t="s">
        <v>235</v>
      </c>
      <c r="CP245" s="146"/>
      <c r="CQ245" s="146"/>
      <c r="CR245" s="146"/>
      <c r="CS245" s="146"/>
      <c r="CT245" s="146"/>
      <c r="CU245" s="146"/>
      <c r="CV245" s="146"/>
      <c r="CW245" s="146"/>
      <c r="CX245" s="146"/>
      <c r="CY245" s="146"/>
      <c r="CZ245" s="146"/>
      <c r="DA245" s="146"/>
      <c r="DB245" s="146"/>
      <c r="DC245" s="146"/>
      <c r="DD245" s="146"/>
      <c r="DE245" s="146"/>
      <c r="DF245" s="146"/>
      <c r="DG245" s="146"/>
      <c r="DH245" s="146"/>
      <c r="DI245" s="146"/>
      <c r="DJ245" s="146"/>
      <c r="DK245" s="146" t="s">
        <v>235</v>
      </c>
      <c r="DL245" s="146"/>
      <c r="DM245" s="146"/>
      <c r="DN245" s="146"/>
      <c r="DO245" s="146"/>
      <c r="DP245" s="146"/>
      <c r="DQ245" s="146"/>
      <c r="DR245" s="146"/>
      <c r="DS245" s="146"/>
      <c r="DT245" s="146"/>
      <c r="DU245" s="146"/>
      <c r="DV245" s="146"/>
      <c r="DW245" s="146"/>
      <c r="DX245" s="146"/>
      <c r="DY245" s="146"/>
      <c r="DZ245" s="146"/>
      <c r="EA245" s="146"/>
      <c r="EB245" s="146"/>
      <c r="EC245" s="146"/>
      <c r="ED245" s="146"/>
      <c r="EE245" s="88"/>
      <c r="EF245" s="77" t="s">
        <v>235</v>
      </c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9"/>
    </row>
    <row r="246" spans="1:157" ht="12.75" customHeight="1">
      <c r="A246" s="166" t="s">
        <v>29</v>
      </c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  <c r="BI246" s="166"/>
      <c r="BJ246" s="166"/>
      <c r="BK246" s="166"/>
      <c r="BL246" s="166"/>
      <c r="BM246" s="166"/>
      <c r="BN246" s="166"/>
      <c r="BO246" s="166"/>
      <c r="BP246" s="166"/>
      <c r="BQ246" s="166"/>
      <c r="BR246" s="166"/>
      <c r="BS246" s="166"/>
      <c r="BT246" s="166"/>
      <c r="BU246" s="166"/>
      <c r="BV246" s="166"/>
      <c r="BW246" s="166"/>
      <c r="BX246" s="166"/>
      <c r="BY246" s="167"/>
      <c r="BZ246" s="110" t="s">
        <v>204</v>
      </c>
      <c r="CA246" s="111"/>
      <c r="CB246" s="111"/>
      <c r="CC246" s="111"/>
      <c r="CD246" s="111"/>
      <c r="CE246" s="112"/>
      <c r="CF246" s="91" t="s">
        <v>214</v>
      </c>
      <c r="CG246" s="119"/>
      <c r="CH246" s="119"/>
      <c r="CI246" s="119"/>
      <c r="CJ246" s="119"/>
      <c r="CK246" s="119"/>
      <c r="CL246" s="119"/>
      <c r="CM246" s="119"/>
      <c r="CN246" s="120"/>
      <c r="CO246" s="86" t="s">
        <v>214</v>
      </c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228"/>
      <c r="DK246" s="86" t="s">
        <v>214</v>
      </c>
      <c r="DL246" s="87"/>
      <c r="DM246" s="87"/>
      <c r="DN246" s="87"/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7"/>
      <c r="EA246" s="87"/>
      <c r="EB246" s="87"/>
      <c r="EC246" s="87"/>
      <c r="ED246" s="87"/>
      <c r="EE246" s="87"/>
      <c r="EF246" s="80" t="s">
        <v>214</v>
      </c>
      <c r="EG246" s="81"/>
      <c r="EH246" s="81"/>
      <c r="EI246" s="81"/>
      <c r="EJ246" s="81"/>
      <c r="EK246" s="81"/>
      <c r="EL246" s="81"/>
      <c r="EM246" s="81"/>
      <c r="EN246" s="81"/>
      <c r="EO246" s="81"/>
      <c r="EP246" s="81"/>
      <c r="EQ246" s="81"/>
      <c r="ER246" s="81"/>
      <c r="ES246" s="81"/>
      <c r="ET246" s="81"/>
      <c r="EU246" s="81"/>
      <c r="EV246" s="81"/>
      <c r="EW246" s="81"/>
      <c r="EX246" s="81"/>
      <c r="EY246" s="81"/>
      <c r="EZ246" s="81"/>
      <c r="FA246" s="82"/>
    </row>
    <row r="247" spans="1:157" ht="12.75" customHeight="1" thickBot="1">
      <c r="A247" s="268" t="s">
        <v>206</v>
      </c>
      <c r="B247" s="268"/>
      <c r="C247" s="268"/>
      <c r="D247" s="268"/>
      <c r="E247" s="268"/>
      <c r="F247" s="268"/>
      <c r="G247" s="268"/>
      <c r="H247" s="268"/>
      <c r="I247" s="268"/>
      <c r="J247" s="268"/>
      <c r="K247" s="268"/>
      <c r="L247" s="268"/>
      <c r="M247" s="268"/>
      <c r="N247" s="268"/>
      <c r="O247" s="268"/>
      <c r="P247" s="268"/>
      <c r="Q247" s="268"/>
      <c r="R247" s="268"/>
      <c r="S247" s="268"/>
      <c r="T247" s="268"/>
      <c r="U247" s="268"/>
      <c r="V247" s="268"/>
      <c r="W247" s="268"/>
      <c r="X247" s="268"/>
      <c r="Y247" s="268"/>
      <c r="Z247" s="268"/>
      <c r="AA247" s="268"/>
      <c r="AB247" s="268"/>
      <c r="AC247" s="268"/>
      <c r="AD247" s="268"/>
      <c r="AE247" s="268"/>
      <c r="AF247" s="268"/>
      <c r="AG247" s="268"/>
      <c r="AH247" s="268"/>
      <c r="AI247" s="268"/>
      <c r="AJ247" s="268"/>
      <c r="AK247" s="268"/>
      <c r="AL247" s="268"/>
      <c r="AM247" s="268"/>
      <c r="AN247" s="268"/>
      <c r="AO247" s="268"/>
      <c r="AP247" s="268"/>
      <c r="AQ247" s="268"/>
      <c r="AR247" s="268"/>
      <c r="AS247" s="268"/>
      <c r="AT247" s="268"/>
      <c r="AU247" s="268"/>
      <c r="AV247" s="268"/>
      <c r="AW247" s="268"/>
      <c r="AX247" s="268"/>
      <c r="AY247" s="268"/>
      <c r="AZ247" s="268"/>
      <c r="BA247" s="268"/>
      <c r="BB247" s="268"/>
      <c r="BC247" s="268"/>
      <c r="BD247" s="268"/>
      <c r="BE247" s="268"/>
      <c r="BF247" s="268"/>
      <c r="BG247" s="268"/>
      <c r="BH247" s="268"/>
      <c r="BI247" s="268"/>
      <c r="BJ247" s="268"/>
      <c r="BK247" s="268"/>
      <c r="BL247" s="268"/>
      <c r="BM247" s="268"/>
      <c r="BN247" s="268"/>
      <c r="BO247" s="268"/>
      <c r="BP247" s="268"/>
      <c r="BQ247" s="268"/>
      <c r="BR247" s="268"/>
      <c r="BS247" s="268"/>
      <c r="BT247" s="268"/>
      <c r="BU247" s="268"/>
      <c r="BV247" s="268"/>
      <c r="BW247" s="268"/>
      <c r="BX247" s="268"/>
      <c r="BY247" s="269"/>
      <c r="BZ247" s="113"/>
      <c r="CA247" s="114"/>
      <c r="CB247" s="114"/>
      <c r="CC247" s="114"/>
      <c r="CD247" s="114"/>
      <c r="CE247" s="115"/>
      <c r="CF247" s="121"/>
      <c r="CG247" s="122"/>
      <c r="CH247" s="122"/>
      <c r="CI247" s="122"/>
      <c r="CJ247" s="122"/>
      <c r="CK247" s="122"/>
      <c r="CL247" s="122"/>
      <c r="CM247" s="122"/>
      <c r="CN247" s="123"/>
      <c r="CO247" s="88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229"/>
      <c r="DK247" s="88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3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5"/>
    </row>
    <row r="248" spans="1:157" ht="16.5" customHeight="1" thickBot="1">
      <c r="A248" s="270" t="s">
        <v>207</v>
      </c>
      <c r="B248" s="270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0"/>
      <c r="BC248" s="270"/>
      <c r="BD248" s="270"/>
      <c r="BE248" s="270"/>
      <c r="BF248" s="270"/>
      <c r="BG248" s="270"/>
      <c r="BH248" s="270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0"/>
      <c r="BW248" s="270"/>
      <c r="BX248" s="270"/>
      <c r="BY248" s="271"/>
      <c r="BZ248" s="117" t="s">
        <v>205</v>
      </c>
      <c r="CA248" s="118"/>
      <c r="CB248" s="118"/>
      <c r="CC248" s="118"/>
      <c r="CD248" s="118"/>
      <c r="CE248" s="118"/>
      <c r="CF248" s="92" t="s">
        <v>214</v>
      </c>
      <c r="CG248" s="92"/>
      <c r="CH248" s="92"/>
      <c r="CI248" s="92"/>
      <c r="CJ248" s="92"/>
      <c r="CK248" s="92"/>
      <c r="CL248" s="92"/>
      <c r="CM248" s="92"/>
      <c r="CN248" s="92"/>
      <c r="CO248" s="75" t="s">
        <v>214</v>
      </c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/>
      <c r="DF248" s="75"/>
      <c r="DG248" s="75"/>
      <c r="DH248" s="75"/>
      <c r="DI248" s="75"/>
      <c r="DJ248" s="75"/>
      <c r="DK248" s="75" t="s">
        <v>214</v>
      </c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6"/>
      <c r="EF248" s="77" t="s">
        <v>214</v>
      </c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9"/>
    </row>
    <row r="249" spans="1:157" ht="25.5" customHeight="1" thickBot="1">
      <c r="A249" s="162" t="s">
        <v>240</v>
      </c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2"/>
      <c r="AS249" s="162"/>
      <c r="AT249" s="162"/>
      <c r="AU249" s="162"/>
      <c r="AV249" s="162"/>
      <c r="AW249" s="162"/>
      <c r="AX249" s="162"/>
      <c r="AY249" s="162"/>
      <c r="AZ249" s="162"/>
      <c r="BA249" s="162"/>
      <c r="BB249" s="162"/>
      <c r="BC249" s="162"/>
      <c r="BD249" s="162"/>
      <c r="BE249" s="162"/>
      <c r="BF249" s="162"/>
      <c r="BG249" s="162"/>
      <c r="BH249" s="162"/>
      <c r="BI249" s="162"/>
      <c r="BJ249" s="162"/>
      <c r="BK249" s="162"/>
      <c r="BL249" s="162"/>
      <c r="BM249" s="162"/>
      <c r="BN249" s="162"/>
      <c r="BO249" s="162"/>
      <c r="BP249" s="162"/>
      <c r="BQ249" s="162"/>
      <c r="BR249" s="162"/>
      <c r="BS249" s="162"/>
      <c r="BT249" s="162"/>
      <c r="BU249" s="162"/>
      <c r="BV249" s="162"/>
      <c r="BW249" s="162"/>
      <c r="BX249" s="162"/>
      <c r="BY249" s="163"/>
      <c r="BZ249" s="181" t="s">
        <v>114</v>
      </c>
      <c r="CA249" s="182"/>
      <c r="CB249" s="182"/>
      <c r="CC249" s="182"/>
      <c r="CD249" s="182"/>
      <c r="CE249" s="182"/>
      <c r="CF249" s="147"/>
      <c r="CG249" s="147"/>
      <c r="CH249" s="147"/>
      <c r="CI249" s="147"/>
      <c r="CJ249" s="147"/>
      <c r="CK249" s="147"/>
      <c r="CL249" s="147"/>
      <c r="CM249" s="147"/>
      <c r="CN249" s="147"/>
      <c r="CO249" s="125">
        <f>CO250-CO279</f>
        <v>-190873133.10999998</v>
      </c>
      <c r="CP249" s="125"/>
      <c r="CQ249" s="125"/>
      <c r="CR249" s="125"/>
      <c r="CS249" s="125"/>
      <c r="CT249" s="125"/>
      <c r="CU249" s="125"/>
      <c r="CV249" s="125"/>
      <c r="CW249" s="125"/>
      <c r="CX249" s="125"/>
      <c r="CY249" s="125"/>
      <c r="CZ249" s="125"/>
      <c r="DA249" s="125"/>
      <c r="DB249" s="125"/>
      <c r="DC249" s="125"/>
      <c r="DD249" s="125"/>
      <c r="DE249" s="125"/>
      <c r="DF249" s="125"/>
      <c r="DG249" s="125"/>
      <c r="DH249" s="125"/>
      <c r="DI249" s="125"/>
      <c r="DJ249" s="125"/>
      <c r="DK249" s="146">
        <f>DK250-DK279</f>
        <v>0</v>
      </c>
      <c r="DL249" s="146"/>
      <c r="DM249" s="146"/>
      <c r="DN249" s="146"/>
      <c r="DO249" s="146"/>
      <c r="DP249" s="146"/>
      <c r="DQ249" s="146"/>
      <c r="DR249" s="146"/>
      <c r="DS249" s="146"/>
      <c r="DT249" s="146"/>
      <c r="DU249" s="146"/>
      <c r="DV249" s="146"/>
      <c r="DW249" s="146"/>
      <c r="DX249" s="146"/>
      <c r="DY249" s="146"/>
      <c r="DZ249" s="146"/>
      <c r="EA249" s="146"/>
      <c r="EB249" s="146"/>
      <c r="EC249" s="146"/>
      <c r="ED249" s="146"/>
      <c r="EE249" s="88"/>
      <c r="EF249" s="71">
        <f t="shared" si="7"/>
        <v>-190873133.10999998</v>
      </c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  <c r="EQ249" s="65"/>
      <c r="ER249" s="65"/>
      <c r="ES249" s="65"/>
      <c r="ET249" s="65"/>
      <c r="EU249" s="65"/>
      <c r="EV249" s="65"/>
      <c r="EW249" s="65"/>
      <c r="EX249" s="65"/>
      <c r="EY249" s="65"/>
      <c r="EZ249" s="65"/>
      <c r="FA249" s="64"/>
    </row>
    <row r="250" spans="1:157" ht="31.5" customHeight="1" thickBot="1">
      <c r="A250" s="168" t="s">
        <v>242</v>
      </c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  <c r="AP250" s="168"/>
      <c r="AQ250" s="168"/>
      <c r="AR250" s="168"/>
      <c r="AS250" s="168"/>
      <c r="AT250" s="168"/>
      <c r="AU250" s="168"/>
      <c r="AV250" s="168"/>
      <c r="AW250" s="168"/>
      <c r="AX250" s="168"/>
      <c r="AY250" s="168"/>
      <c r="AZ250" s="168"/>
      <c r="BA250" s="168"/>
      <c r="BB250" s="168"/>
      <c r="BC250" s="168"/>
      <c r="BD250" s="168"/>
      <c r="BE250" s="168"/>
      <c r="BF250" s="168"/>
      <c r="BG250" s="168"/>
      <c r="BH250" s="168"/>
      <c r="BI250" s="168"/>
      <c r="BJ250" s="168"/>
      <c r="BK250" s="168"/>
      <c r="BL250" s="168"/>
      <c r="BM250" s="168"/>
      <c r="BN250" s="168"/>
      <c r="BO250" s="168"/>
      <c r="BP250" s="168"/>
      <c r="BQ250" s="168"/>
      <c r="BR250" s="168"/>
      <c r="BS250" s="168"/>
      <c r="BT250" s="168"/>
      <c r="BU250" s="168"/>
      <c r="BV250" s="168"/>
      <c r="BW250" s="168"/>
      <c r="BX250" s="168"/>
      <c r="BY250" s="169"/>
      <c r="BZ250" s="105" t="s">
        <v>126</v>
      </c>
      <c r="CA250" s="106"/>
      <c r="CB250" s="106"/>
      <c r="CC250" s="106"/>
      <c r="CD250" s="106"/>
      <c r="CE250" s="106"/>
      <c r="CF250" s="92"/>
      <c r="CG250" s="92"/>
      <c r="CH250" s="92"/>
      <c r="CI250" s="92"/>
      <c r="CJ250" s="92"/>
      <c r="CK250" s="92"/>
      <c r="CL250" s="92"/>
      <c r="CM250" s="92"/>
      <c r="CN250" s="92"/>
      <c r="CO250" s="116">
        <f>CO251+CO255+CO259+CO263+CO267+CO271</f>
        <v>-198170513.68</v>
      </c>
      <c r="CP250" s="116"/>
      <c r="CQ250" s="116"/>
      <c r="CR250" s="116"/>
      <c r="CS250" s="116"/>
      <c r="CT250" s="116"/>
      <c r="CU250" s="116"/>
      <c r="CV250" s="116"/>
      <c r="CW250" s="116"/>
      <c r="CX250" s="116"/>
      <c r="CY250" s="116"/>
      <c r="CZ250" s="116"/>
      <c r="DA250" s="116"/>
      <c r="DB250" s="116"/>
      <c r="DC250" s="116"/>
      <c r="DD250" s="116"/>
      <c r="DE250" s="116"/>
      <c r="DF250" s="116"/>
      <c r="DG250" s="116"/>
      <c r="DH250" s="116"/>
      <c r="DI250" s="116"/>
      <c r="DJ250" s="116"/>
      <c r="DK250" s="75">
        <f>DK251+DK255+DK259+DK263+DK267+DK271</f>
        <v>1031244.5700000003</v>
      </c>
      <c r="DL250" s="75"/>
      <c r="DM250" s="75"/>
      <c r="DN250" s="75"/>
      <c r="DO250" s="75"/>
      <c r="DP250" s="75"/>
      <c r="DQ250" s="75"/>
      <c r="DR250" s="75"/>
      <c r="DS250" s="75"/>
      <c r="DT250" s="75"/>
      <c r="DU250" s="75"/>
      <c r="DV250" s="75"/>
      <c r="DW250" s="75"/>
      <c r="DX250" s="75"/>
      <c r="DY250" s="75"/>
      <c r="DZ250" s="75"/>
      <c r="EA250" s="75"/>
      <c r="EB250" s="75"/>
      <c r="EC250" s="75"/>
      <c r="ED250" s="75"/>
      <c r="EE250" s="76"/>
      <c r="EF250" s="71">
        <f t="shared" si="7"/>
        <v>-197139269.11</v>
      </c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4"/>
    </row>
    <row r="251" spans="1:157" ht="21.75" customHeight="1" thickBot="1">
      <c r="A251" s="263" t="s">
        <v>119</v>
      </c>
      <c r="B251" s="263"/>
      <c r="C251" s="263"/>
      <c r="D251" s="263"/>
      <c r="E251" s="263"/>
      <c r="F251" s="263"/>
      <c r="G251" s="263"/>
      <c r="H251" s="263"/>
      <c r="I251" s="263"/>
      <c r="J251" s="263"/>
      <c r="K251" s="263"/>
      <c r="L251" s="263"/>
      <c r="M251" s="263"/>
      <c r="N251" s="263"/>
      <c r="O251" s="263"/>
      <c r="P251" s="263"/>
      <c r="Q251" s="263"/>
      <c r="R251" s="263"/>
      <c r="S251" s="263"/>
      <c r="T251" s="263"/>
      <c r="U251" s="263"/>
      <c r="V251" s="263"/>
      <c r="W251" s="263"/>
      <c r="X251" s="263"/>
      <c r="Y251" s="263"/>
      <c r="Z251" s="263"/>
      <c r="AA251" s="263"/>
      <c r="AB251" s="263"/>
      <c r="AC251" s="263"/>
      <c r="AD251" s="263"/>
      <c r="AE251" s="263"/>
      <c r="AF251" s="263"/>
      <c r="AG251" s="263"/>
      <c r="AH251" s="263"/>
      <c r="AI251" s="263"/>
      <c r="AJ251" s="263"/>
      <c r="AK251" s="263"/>
      <c r="AL251" s="263"/>
      <c r="AM251" s="263"/>
      <c r="AN251" s="263"/>
      <c r="AO251" s="263"/>
      <c r="AP251" s="263"/>
      <c r="AQ251" s="263"/>
      <c r="AR251" s="263"/>
      <c r="AS251" s="263"/>
      <c r="AT251" s="263"/>
      <c r="AU251" s="263"/>
      <c r="AV251" s="263"/>
      <c r="AW251" s="263"/>
      <c r="AX251" s="263"/>
      <c r="AY251" s="263"/>
      <c r="AZ251" s="263"/>
      <c r="BA251" s="263"/>
      <c r="BB251" s="263"/>
      <c r="BC251" s="263"/>
      <c r="BD251" s="263"/>
      <c r="BE251" s="263"/>
      <c r="BF251" s="263"/>
      <c r="BG251" s="263"/>
      <c r="BH251" s="263"/>
      <c r="BI251" s="263"/>
      <c r="BJ251" s="263"/>
      <c r="BK251" s="263"/>
      <c r="BL251" s="263"/>
      <c r="BM251" s="263"/>
      <c r="BN251" s="263"/>
      <c r="BO251" s="263"/>
      <c r="BP251" s="263"/>
      <c r="BQ251" s="263"/>
      <c r="BR251" s="263"/>
      <c r="BS251" s="263"/>
      <c r="BT251" s="263"/>
      <c r="BU251" s="263"/>
      <c r="BV251" s="263"/>
      <c r="BW251" s="263"/>
      <c r="BX251" s="263"/>
      <c r="BY251" s="264"/>
      <c r="BZ251" s="105" t="s">
        <v>127</v>
      </c>
      <c r="CA251" s="106"/>
      <c r="CB251" s="106"/>
      <c r="CC251" s="106"/>
      <c r="CD251" s="106"/>
      <c r="CE251" s="106"/>
      <c r="CF251" s="92"/>
      <c r="CG251" s="92"/>
      <c r="CH251" s="92"/>
      <c r="CI251" s="92"/>
      <c r="CJ251" s="92"/>
      <c r="CK251" s="92"/>
      <c r="CL251" s="92"/>
      <c r="CM251" s="92"/>
      <c r="CN251" s="92"/>
      <c r="CO251" s="116">
        <f>CO252-CO254</f>
        <v>-25549611.560000002</v>
      </c>
      <c r="CP251" s="116"/>
      <c r="CQ251" s="116"/>
      <c r="CR251" s="116"/>
      <c r="CS251" s="116"/>
      <c r="CT251" s="116"/>
      <c r="CU251" s="116"/>
      <c r="CV251" s="116"/>
      <c r="CW251" s="116"/>
      <c r="CX251" s="116"/>
      <c r="CY251" s="116"/>
      <c r="CZ251" s="116"/>
      <c r="DA251" s="116"/>
      <c r="DB251" s="116"/>
      <c r="DC251" s="116"/>
      <c r="DD251" s="116"/>
      <c r="DE251" s="116"/>
      <c r="DF251" s="116"/>
      <c r="DG251" s="116"/>
      <c r="DH251" s="116"/>
      <c r="DI251" s="116"/>
      <c r="DJ251" s="116"/>
      <c r="DK251" s="75">
        <f>DK252-DK254</f>
        <v>1031244.5700000003</v>
      </c>
      <c r="DL251" s="75"/>
      <c r="DM251" s="75"/>
      <c r="DN251" s="75"/>
      <c r="DO251" s="75"/>
      <c r="DP251" s="75"/>
      <c r="DQ251" s="75"/>
      <c r="DR251" s="75"/>
      <c r="DS251" s="75"/>
      <c r="DT251" s="75"/>
      <c r="DU251" s="75"/>
      <c r="DV251" s="75"/>
      <c r="DW251" s="75"/>
      <c r="DX251" s="75"/>
      <c r="DY251" s="75"/>
      <c r="DZ251" s="75"/>
      <c r="EA251" s="75"/>
      <c r="EB251" s="75"/>
      <c r="EC251" s="75"/>
      <c r="ED251" s="75"/>
      <c r="EE251" s="76"/>
      <c r="EF251" s="77">
        <f t="shared" si="7"/>
        <v>-24518366.990000002</v>
      </c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9"/>
    </row>
    <row r="252" spans="1:157" ht="12.75" customHeight="1">
      <c r="A252" s="140" t="s">
        <v>29</v>
      </c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0"/>
      <c r="AI252" s="140"/>
      <c r="AJ252" s="140"/>
      <c r="AK252" s="140"/>
      <c r="AL252" s="140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  <c r="BA252" s="140"/>
      <c r="BB252" s="140"/>
      <c r="BC252" s="140"/>
      <c r="BD252" s="140"/>
      <c r="BE252" s="140"/>
      <c r="BF252" s="140"/>
      <c r="BG252" s="140"/>
      <c r="BH252" s="140"/>
      <c r="BI252" s="140"/>
      <c r="BJ252" s="140"/>
      <c r="BK252" s="140"/>
      <c r="BL252" s="140"/>
      <c r="BM252" s="140"/>
      <c r="BN252" s="140"/>
      <c r="BO252" s="140"/>
      <c r="BP252" s="140"/>
      <c r="BQ252" s="140"/>
      <c r="BR252" s="140"/>
      <c r="BS252" s="140"/>
      <c r="BT252" s="140"/>
      <c r="BU252" s="140"/>
      <c r="BV252" s="140"/>
      <c r="BW252" s="140"/>
      <c r="BX252" s="140"/>
      <c r="BY252" s="141"/>
      <c r="BZ252" s="93" t="s">
        <v>128</v>
      </c>
      <c r="CA252" s="94"/>
      <c r="CB252" s="94"/>
      <c r="CC252" s="94"/>
      <c r="CD252" s="94"/>
      <c r="CE252" s="95"/>
      <c r="CF252" s="91">
        <v>510</v>
      </c>
      <c r="CG252" s="119"/>
      <c r="CH252" s="119"/>
      <c r="CI252" s="119"/>
      <c r="CJ252" s="119"/>
      <c r="CK252" s="119"/>
      <c r="CL252" s="119"/>
      <c r="CM252" s="119"/>
      <c r="CN252" s="120"/>
      <c r="CO252" s="63">
        <v>271044286.89</v>
      </c>
      <c r="CP252" s="100"/>
      <c r="CQ252" s="100"/>
      <c r="CR252" s="100"/>
      <c r="CS252" s="100"/>
      <c r="CT252" s="100"/>
      <c r="CU252" s="100"/>
      <c r="CV252" s="100"/>
      <c r="CW252" s="100"/>
      <c r="CX252" s="100"/>
      <c r="CY252" s="100"/>
      <c r="CZ252" s="100"/>
      <c r="DA252" s="100"/>
      <c r="DB252" s="100"/>
      <c r="DC252" s="100"/>
      <c r="DD252" s="100"/>
      <c r="DE252" s="100"/>
      <c r="DF252" s="100"/>
      <c r="DG252" s="100"/>
      <c r="DH252" s="100"/>
      <c r="DI252" s="100"/>
      <c r="DJ252" s="101"/>
      <c r="DK252" s="91">
        <v>24242525.55</v>
      </c>
      <c r="DL252" s="119"/>
      <c r="DM252" s="119"/>
      <c r="DN252" s="119"/>
      <c r="DO252" s="119"/>
      <c r="DP252" s="119"/>
      <c r="DQ252" s="119"/>
      <c r="DR252" s="119"/>
      <c r="DS252" s="119"/>
      <c r="DT252" s="119"/>
      <c r="DU252" s="119"/>
      <c r="DV252" s="119"/>
      <c r="DW252" s="119"/>
      <c r="DX252" s="119"/>
      <c r="DY252" s="119"/>
      <c r="DZ252" s="119"/>
      <c r="EA252" s="119"/>
      <c r="EB252" s="119"/>
      <c r="EC252" s="119"/>
      <c r="ED252" s="119"/>
      <c r="EE252" s="119"/>
      <c r="EF252" s="80">
        <f t="shared" si="7"/>
        <v>295286812.44</v>
      </c>
      <c r="EG252" s="81"/>
      <c r="EH252" s="81"/>
      <c r="EI252" s="81"/>
      <c r="EJ252" s="81"/>
      <c r="EK252" s="81"/>
      <c r="EL252" s="81"/>
      <c r="EM252" s="81"/>
      <c r="EN252" s="81"/>
      <c r="EO252" s="81"/>
      <c r="EP252" s="81"/>
      <c r="EQ252" s="81"/>
      <c r="ER252" s="81"/>
      <c r="ES252" s="81"/>
      <c r="ET252" s="81"/>
      <c r="EU252" s="81"/>
      <c r="EV252" s="81"/>
      <c r="EW252" s="81"/>
      <c r="EX252" s="81"/>
      <c r="EY252" s="81"/>
      <c r="EZ252" s="81"/>
      <c r="FA252" s="82"/>
    </row>
    <row r="253" spans="1:157" ht="12.75" customHeight="1" thickBot="1">
      <c r="A253" s="156" t="s">
        <v>120</v>
      </c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6"/>
      <c r="AU253" s="156"/>
      <c r="AV253" s="156"/>
      <c r="AW253" s="156"/>
      <c r="AX253" s="156"/>
      <c r="AY253" s="156"/>
      <c r="AZ253" s="156"/>
      <c r="BA253" s="156"/>
      <c r="BB253" s="156"/>
      <c r="BC253" s="156"/>
      <c r="BD253" s="156"/>
      <c r="BE253" s="156"/>
      <c r="BF253" s="156"/>
      <c r="BG253" s="156"/>
      <c r="BH253" s="156"/>
      <c r="BI253" s="156"/>
      <c r="BJ253" s="156"/>
      <c r="BK253" s="156"/>
      <c r="BL253" s="156"/>
      <c r="BM253" s="156"/>
      <c r="BN253" s="156"/>
      <c r="BO253" s="156"/>
      <c r="BP253" s="156"/>
      <c r="BQ253" s="156"/>
      <c r="BR253" s="156"/>
      <c r="BS253" s="156"/>
      <c r="BT253" s="156"/>
      <c r="BU253" s="156"/>
      <c r="BV253" s="156"/>
      <c r="BW253" s="156"/>
      <c r="BX253" s="156"/>
      <c r="BY253" s="157"/>
      <c r="BZ253" s="96"/>
      <c r="CA253" s="97"/>
      <c r="CB253" s="97"/>
      <c r="CC253" s="97"/>
      <c r="CD253" s="97"/>
      <c r="CE253" s="98"/>
      <c r="CF253" s="121"/>
      <c r="CG253" s="122"/>
      <c r="CH253" s="122"/>
      <c r="CI253" s="122"/>
      <c r="CJ253" s="122"/>
      <c r="CK253" s="122"/>
      <c r="CL253" s="122"/>
      <c r="CM253" s="122"/>
      <c r="CN253" s="123"/>
      <c r="CO253" s="102"/>
      <c r="CP253" s="103"/>
      <c r="CQ253" s="103"/>
      <c r="CR253" s="103"/>
      <c r="CS253" s="103"/>
      <c r="CT253" s="103"/>
      <c r="CU253" s="103"/>
      <c r="CV253" s="103"/>
      <c r="CW253" s="103"/>
      <c r="CX253" s="103"/>
      <c r="CY253" s="103"/>
      <c r="CZ253" s="103"/>
      <c r="DA253" s="103"/>
      <c r="DB253" s="103"/>
      <c r="DC253" s="103"/>
      <c r="DD253" s="103"/>
      <c r="DE253" s="103"/>
      <c r="DF253" s="103"/>
      <c r="DG253" s="103"/>
      <c r="DH253" s="103"/>
      <c r="DI253" s="103"/>
      <c r="DJ253" s="104"/>
      <c r="DK253" s="121"/>
      <c r="DL253" s="122"/>
      <c r="DM253" s="122"/>
      <c r="DN253" s="122"/>
      <c r="DO253" s="122"/>
      <c r="DP253" s="122"/>
      <c r="DQ253" s="122"/>
      <c r="DR253" s="122"/>
      <c r="DS253" s="122"/>
      <c r="DT253" s="122"/>
      <c r="DU253" s="122"/>
      <c r="DV253" s="122"/>
      <c r="DW253" s="122"/>
      <c r="DX253" s="122"/>
      <c r="DY253" s="122"/>
      <c r="DZ253" s="122"/>
      <c r="EA253" s="122"/>
      <c r="EB253" s="122"/>
      <c r="EC253" s="122"/>
      <c r="ED253" s="122"/>
      <c r="EE253" s="122"/>
      <c r="EF253" s="83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5"/>
    </row>
    <row r="254" spans="1:157" ht="15" customHeight="1" thickBot="1">
      <c r="A254" s="160" t="s">
        <v>121</v>
      </c>
      <c r="B254" s="160"/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  <c r="BF254" s="160"/>
      <c r="BG254" s="160"/>
      <c r="BH254" s="160"/>
      <c r="BI254" s="160"/>
      <c r="BJ254" s="160"/>
      <c r="BK254" s="160"/>
      <c r="BL254" s="160"/>
      <c r="BM254" s="160"/>
      <c r="BN254" s="160"/>
      <c r="BO254" s="160"/>
      <c r="BP254" s="160"/>
      <c r="BQ254" s="160"/>
      <c r="BR254" s="160"/>
      <c r="BS254" s="160"/>
      <c r="BT254" s="160"/>
      <c r="BU254" s="160"/>
      <c r="BV254" s="160"/>
      <c r="BW254" s="160"/>
      <c r="BX254" s="160"/>
      <c r="BY254" s="161"/>
      <c r="BZ254" s="69" t="s">
        <v>129</v>
      </c>
      <c r="CA254" s="70"/>
      <c r="CB254" s="70"/>
      <c r="CC254" s="70"/>
      <c r="CD254" s="70"/>
      <c r="CE254" s="70"/>
      <c r="CF254" s="90">
        <v>610</v>
      </c>
      <c r="CG254" s="90"/>
      <c r="CH254" s="90"/>
      <c r="CI254" s="90"/>
      <c r="CJ254" s="90"/>
      <c r="CK254" s="90"/>
      <c r="CL254" s="90"/>
      <c r="CM254" s="90"/>
      <c r="CN254" s="90"/>
      <c r="CO254" s="149">
        <v>296593898.45</v>
      </c>
      <c r="CP254" s="149"/>
      <c r="CQ254" s="149"/>
      <c r="CR254" s="149"/>
      <c r="CS254" s="149"/>
      <c r="CT254" s="149"/>
      <c r="CU254" s="149"/>
      <c r="CV254" s="149"/>
      <c r="CW254" s="149"/>
      <c r="CX254" s="149"/>
      <c r="CY254" s="149"/>
      <c r="CZ254" s="149"/>
      <c r="DA254" s="149"/>
      <c r="DB254" s="149"/>
      <c r="DC254" s="149"/>
      <c r="DD254" s="149"/>
      <c r="DE254" s="149"/>
      <c r="DF254" s="149"/>
      <c r="DG254" s="149"/>
      <c r="DH254" s="149"/>
      <c r="DI254" s="149"/>
      <c r="DJ254" s="149"/>
      <c r="DK254" s="90">
        <v>23211280.98</v>
      </c>
      <c r="DL254" s="90"/>
      <c r="DM254" s="90"/>
      <c r="DN254" s="90"/>
      <c r="DO254" s="90"/>
      <c r="DP254" s="90"/>
      <c r="DQ254" s="90"/>
      <c r="DR254" s="90"/>
      <c r="DS254" s="90"/>
      <c r="DT254" s="90"/>
      <c r="DU254" s="90"/>
      <c r="DV254" s="90"/>
      <c r="DW254" s="90"/>
      <c r="DX254" s="90"/>
      <c r="DY254" s="90"/>
      <c r="DZ254" s="90"/>
      <c r="EA254" s="90"/>
      <c r="EB254" s="90"/>
      <c r="EC254" s="90"/>
      <c r="ED254" s="90"/>
      <c r="EE254" s="91"/>
      <c r="EF254" s="71">
        <f t="shared" si="7"/>
        <v>319805179.43</v>
      </c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  <c r="EQ254" s="65"/>
      <c r="ER254" s="65"/>
      <c r="ES254" s="65"/>
      <c r="ET254" s="65"/>
      <c r="EU254" s="65"/>
      <c r="EV254" s="65"/>
      <c r="EW254" s="65"/>
      <c r="EX254" s="65"/>
      <c r="EY254" s="65"/>
      <c r="EZ254" s="65"/>
      <c r="FA254" s="64"/>
    </row>
    <row r="255" spans="1:157" ht="18" customHeight="1" thickBot="1">
      <c r="A255" s="144" t="s">
        <v>215</v>
      </c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44"/>
      <c r="AV255" s="144"/>
      <c r="AW255" s="144"/>
      <c r="AX255" s="144"/>
      <c r="AY255" s="144"/>
      <c r="AZ255" s="144"/>
      <c r="BA255" s="144"/>
      <c r="BB255" s="144"/>
      <c r="BC255" s="144"/>
      <c r="BD255" s="144"/>
      <c r="BE255" s="144"/>
      <c r="BF255" s="144"/>
      <c r="BG255" s="144"/>
      <c r="BH255" s="144"/>
      <c r="BI255" s="144"/>
      <c r="BJ255" s="144"/>
      <c r="BK255" s="144"/>
      <c r="BL255" s="144"/>
      <c r="BM255" s="144"/>
      <c r="BN255" s="144"/>
      <c r="BO255" s="144"/>
      <c r="BP255" s="144"/>
      <c r="BQ255" s="144"/>
      <c r="BR255" s="144"/>
      <c r="BS255" s="144"/>
      <c r="BT255" s="144"/>
      <c r="BU255" s="144"/>
      <c r="BV255" s="144"/>
      <c r="BW255" s="144"/>
      <c r="BX255" s="144"/>
      <c r="BY255" s="145"/>
      <c r="BZ255" s="105" t="s">
        <v>130</v>
      </c>
      <c r="CA255" s="106"/>
      <c r="CB255" s="106"/>
      <c r="CC255" s="106"/>
      <c r="CD255" s="106"/>
      <c r="CE255" s="106"/>
      <c r="CF255" s="92"/>
      <c r="CG255" s="92"/>
      <c r="CH255" s="92"/>
      <c r="CI255" s="92"/>
      <c r="CJ255" s="92"/>
      <c r="CK255" s="92"/>
      <c r="CL255" s="92"/>
      <c r="CM255" s="92"/>
      <c r="CN255" s="92"/>
      <c r="CO255" s="75">
        <f>CO256-CO258</f>
        <v>0</v>
      </c>
      <c r="CP255" s="75"/>
      <c r="CQ255" s="75"/>
      <c r="CR255" s="75"/>
      <c r="CS255" s="75"/>
      <c r="CT255" s="75"/>
      <c r="CU255" s="75"/>
      <c r="CV255" s="75"/>
      <c r="CW255" s="75"/>
      <c r="CX255" s="75"/>
      <c r="CY255" s="75"/>
      <c r="CZ255" s="75"/>
      <c r="DA255" s="75"/>
      <c r="DB255" s="75"/>
      <c r="DC255" s="75"/>
      <c r="DD255" s="75"/>
      <c r="DE255" s="75"/>
      <c r="DF255" s="75"/>
      <c r="DG255" s="75"/>
      <c r="DH255" s="75"/>
      <c r="DI255" s="75"/>
      <c r="DJ255" s="75"/>
      <c r="DK255" s="75">
        <f>DK256-DK258</f>
        <v>0</v>
      </c>
      <c r="DL255" s="75"/>
      <c r="DM255" s="75"/>
      <c r="DN255" s="75"/>
      <c r="DO255" s="75"/>
      <c r="DP255" s="75"/>
      <c r="DQ255" s="75"/>
      <c r="DR255" s="75"/>
      <c r="DS255" s="75"/>
      <c r="DT255" s="75"/>
      <c r="DU255" s="75"/>
      <c r="DV255" s="75"/>
      <c r="DW255" s="75"/>
      <c r="DX255" s="75"/>
      <c r="DY255" s="75"/>
      <c r="DZ255" s="75"/>
      <c r="EA255" s="75"/>
      <c r="EB255" s="75"/>
      <c r="EC255" s="75"/>
      <c r="ED255" s="75"/>
      <c r="EE255" s="76"/>
      <c r="EF255" s="77">
        <f aca="true" t="shared" si="8" ref="EF255:EF274">CO255+DK255</f>
        <v>0</v>
      </c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9"/>
    </row>
    <row r="256" spans="1:157" ht="13.5" customHeight="1">
      <c r="A256" s="41" t="s">
        <v>29</v>
      </c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2"/>
      <c r="BZ256" s="93" t="s">
        <v>131</v>
      </c>
      <c r="CA256" s="94"/>
      <c r="CB256" s="94"/>
      <c r="CC256" s="94"/>
      <c r="CD256" s="94"/>
      <c r="CE256" s="95"/>
      <c r="CF256" s="91">
        <v>520</v>
      </c>
      <c r="CG256" s="119"/>
      <c r="CH256" s="119"/>
      <c r="CI256" s="119"/>
      <c r="CJ256" s="119"/>
      <c r="CK256" s="119"/>
      <c r="CL256" s="119"/>
      <c r="CM256" s="119"/>
      <c r="CN256" s="120"/>
      <c r="CO256" s="91"/>
      <c r="CP256" s="119"/>
      <c r="CQ256" s="119"/>
      <c r="CR256" s="119"/>
      <c r="CS256" s="119"/>
      <c r="CT256" s="119"/>
      <c r="CU256" s="119"/>
      <c r="CV256" s="119"/>
      <c r="CW256" s="119"/>
      <c r="CX256" s="119"/>
      <c r="CY256" s="119"/>
      <c r="CZ256" s="119"/>
      <c r="DA256" s="119"/>
      <c r="DB256" s="119"/>
      <c r="DC256" s="119"/>
      <c r="DD256" s="119"/>
      <c r="DE256" s="119"/>
      <c r="DF256" s="119"/>
      <c r="DG256" s="119"/>
      <c r="DH256" s="119"/>
      <c r="DI256" s="119"/>
      <c r="DJ256" s="120"/>
      <c r="DK256" s="86"/>
      <c r="DL256" s="87"/>
      <c r="DM256" s="87"/>
      <c r="DN256" s="87"/>
      <c r="DO256" s="87"/>
      <c r="DP256" s="87"/>
      <c r="DQ256" s="87"/>
      <c r="DR256" s="87"/>
      <c r="DS256" s="87"/>
      <c r="DT256" s="87"/>
      <c r="DU256" s="87"/>
      <c r="DV256" s="87"/>
      <c r="DW256" s="87"/>
      <c r="DX256" s="87"/>
      <c r="DY256" s="87"/>
      <c r="DZ256" s="87"/>
      <c r="EA256" s="87"/>
      <c r="EB256" s="87"/>
      <c r="EC256" s="87"/>
      <c r="ED256" s="87"/>
      <c r="EE256" s="87"/>
      <c r="EF256" s="80">
        <f t="shared" si="8"/>
        <v>0</v>
      </c>
      <c r="EG256" s="81"/>
      <c r="EH256" s="81"/>
      <c r="EI256" s="81"/>
      <c r="EJ256" s="81"/>
      <c r="EK256" s="81"/>
      <c r="EL256" s="81"/>
      <c r="EM256" s="81"/>
      <c r="EN256" s="81"/>
      <c r="EO256" s="81"/>
      <c r="EP256" s="81"/>
      <c r="EQ256" s="81"/>
      <c r="ER256" s="81"/>
      <c r="ES256" s="81"/>
      <c r="ET256" s="81"/>
      <c r="EU256" s="81"/>
      <c r="EV256" s="81"/>
      <c r="EW256" s="81"/>
      <c r="EX256" s="81"/>
      <c r="EY256" s="81"/>
      <c r="EZ256" s="81"/>
      <c r="FA256" s="82"/>
    </row>
    <row r="257" spans="1:157" ht="13.5" customHeight="1" thickBot="1">
      <c r="A257" s="43" t="s">
        <v>216</v>
      </c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4"/>
      <c r="BZ257" s="96"/>
      <c r="CA257" s="97"/>
      <c r="CB257" s="97"/>
      <c r="CC257" s="97"/>
      <c r="CD257" s="97"/>
      <c r="CE257" s="98"/>
      <c r="CF257" s="121"/>
      <c r="CG257" s="122"/>
      <c r="CH257" s="122"/>
      <c r="CI257" s="122"/>
      <c r="CJ257" s="122"/>
      <c r="CK257" s="122"/>
      <c r="CL257" s="122"/>
      <c r="CM257" s="122"/>
      <c r="CN257" s="123"/>
      <c r="CO257" s="121"/>
      <c r="CP257" s="122"/>
      <c r="CQ257" s="122"/>
      <c r="CR257" s="122"/>
      <c r="CS257" s="122"/>
      <c r="CT257" s="122"/>
      <c r="CU257" s="122"/>
      <c r="CV257" s="122"/>
      <c r="CW257" s="122"/>
      <c r="CX257" s="122"/>
      <c r="CY257" s="122"/>
      <c r="CZ257" s="122"/>
      <c r="DA257" s="122"/>
      <c r="DB257" s="122"/>
      <c r="DC257" s="122"/>
      <c r="DD257" s="122"/>
      <c r="DE257" s="122"/>
      <c r="DF257" s="122"/>
      <c r="DG257" s="122"/>
      <c r="DH257" s="122"/>
      <c r="DI257" s="122"/>
      <c r="DJ257" s="123"/>
      <c r="DK257" s="88"/>
      <c r="DL257" s="89"/>
      <c r="DM257" s="89"/>
      <c r="DN257" s="89"/>
      <c r="DO257" s="89"/>
      <c r="DP257" s="89"/>
      <c r="DQ257" s="89"/>
      <c r="DR257" s="89"/>
      <c r="DS257" s="89"/>
      <c r="DT257" s="89"/>
      <c r="DU257" s="89"/>
      <c r="DV257" s="89"/>
      <c r="DW257" s="89"/>
      <c r="DX257" s="89"/>
      <c r="DY257" s="89"/>
      <c r="DZ257" s="89"/>
      <c r="EA257" s="89"/>
      <c r="EB257" s="89"/>
      <c r="EC257" s="89"/>
      <c r="ED257" s="89"/>
      <c r="EE257" s="89"/>
      <c r="EF257" s="83"/>
      <c r="EG257" s="84"/>
      <c r="EH257" s="84"/>
      <c r="EI257" s="84"/>
      <c r="EJ257" s="84"/>
      <c r="EK257" s="84"/>
      <c r="EL257" s="84"/>
      <c r="EM257" s="84"/>
      <c r="EN257" s="84"/>
      <c r="EO257" s="84"/>
      <c r="EP257" s="84"/>
      <c r="EQ257" s="84"/>
      <c r="ER257" s="84"/>
      <c r="ES257" s="84"/>
      <c r="ET257" s="84"/>
      <c r="EU257" s="84"/>
      <c r="EV257" s="84"/>
      <c r="EW257" s="84"/>
      <c r="EX257" s="84"/>
      <c r="EY257" s="84"/>
      <c r="EZ257" s="84"/>
      <c r="FA257" s="85"/>
    </row>
    <row r="258" spans="1:157" ht="18" customHeight="1" thickBot="1">
      <c r="A258" s="45" t="s">
        <v>217</v>
      </c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6"/>
      <c r="BZ258" s="105" t="s">
        <v>132</v>
      </c>
      <c r="CA258" s="106"/>
      <c r="CB258" s="106"/>
      <c r="CC258" s="106"/>
      <c r="CD258" s="106"/>
      <c r="CE258" s="106"/>
      <c r="CF258" s="92">
        <v>620</v>
      </c>
      <c r="CG258" s="92"/>
      <c r="CH258" s="92"/>
      <c r="CI258" s="92"/>
      <c r="CJ258" s="92"/>
      <c r="CK258" s="92"/>
      <c r="CL258" s="92"/>
      <c r="CM258" s="92"/>
      <c r="CN258" s="92"/>
      <c r="CO258" s="92"/>
      <c r="CP258" s="92"/>
      <c r="CQ258" s="92"/>
      <c r="CR258" s="92"/>
      <c r="CS258" s="92"/>
      <c r="CT258" s="92"/>
      <c r="CU258" s="92"/>
      <c r="CV258" s="92"/>
      <c r="CW258" s="92"/>
      <c r="CX258" s="92"/>
      <c r="CY258" s="92"/>
      <c r="CZ258" s="92"/>
      <c r="DA258" s="92"/>
      <c r="DB258" s="92"/>
      <c r="DC258" s="92"/>
      <c r="DD258" s="92"/>
      <c r="DE258" s="92"/>
      <c r="DF258" s="92"/>
      <c r="DG258" s="92"/>
      <c r="DH258" s="92"/>
      <c r="DI258" s="92"/>
      <c r="DJ258" s="92"/>
      <c r="DK258" s="75"/>
      <c r="DL258" s="75"/>
      <c r="DM258" s="75"/>
      <c r="DN258" s="75"/>
      <c r="DO258" s="75"/>
      <c r="DP258" s="75"/>
      <c r="DQ258" s="75"/>
      <c r="DR258" s="75"/>
      <c r="DS258" s="75"/>
      <c r="DT258" s="75"/>
      <c r="DU258" s="75"/>
      <c r="DV258" s="75"/>
      <c r="DW258" s="75"/>
      <c r="DX258" s="75"/>
      <c r="DY258" s="75"/>
      <c r="DZ258" s="75"/>
      <c r="EA258" s="75"/>
      <c r="EB258" s="75"/>
      <c r="EC258" s="75"/>
      <c r="ED258" s="75"/>
      <c r="EE258" s="76"/>
      <c r="EF258" s="77">
        <f t="shared" si="8"/>
        <v>0</v>
      </c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9"/>
    </row>
    <row r="259" spans="1:157" ht="25.5" customHeight="1" thickBot="1">
      <c r="A259" s="144" t="s">
        <v>115</v>
      </c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144"/>
      <c r="AP259" s="144"/>
      <c r="AQ259" s="144"/>
      <c r="AR259" s="144"/>
      <c r="AS259" s="144"/>
      <c r="AT259" s="144"/>
      <c r="AU259" s="144"/>
      <c r="AV259" s="144"/>
      <c r="AW259" s="144"/>
      <c r="AX259" s="144"/>
      <c r="AY259" s="144"/>
      <c r="AZ259" s="144"/>
      <c r="BA259" s="144"/>
      <c r="BB259" s="144"/>
      <c r="BC259" s="144"/>
      <c r="BD259" s="144"/>
      <c r="BE259" s="144"/>
      <c r="BF259" s="144"/>
      <c r="BG259" s="144"/>
      <c r="BH259" s="144"/>
      <c r="BI259" s="144"/>
      <c r="BJ259" s="144"/>
      <c r="BK259" s="144"/>
      <c r="BL259" s="144"/>
      <c r="BM259" s="144"/>
      <c r="BN259" s="144"/>
      <c r="BO259" s="144"/>
      <c r="BP259" s="144"/>
      <c r="BQ259" s="144"/>
      <c r="BR259" s="144"/>
      <c r="BS259" s="144"/>
      <c r="BT259" s="144"/>
      <c r="BU259" s="144"/>
      <c r="BV259" s="144"/>
      <c r="BW259" s="144"/>
      <c r="BX259" s="144"/>
      <c r="BY259" s="145"/>
      <c r="BZ259" s="105" t="s">
        <v>133</v>
      </c>
      <c r="CA259" s="106"/>
      <c r="CB259" s="106"/>
      <c r="CC259" s="106"/>
      <c r="CD259" s="106"/>
      <c r="CE259" s="106"/>
      <c r="CF259" s="92"/>
      <c r="CG259" s="92"/>
      <c r="CH259" s="92"/>
      <c r="CI259" s="92"/>
      <c r="CJ259" s="92"/>
      <c r="CK259" s="92"/>
      <c r="CL259" s="92"/>
      <c r="CM259" s="92"/>
      <c r="CN259" s="92"/>
      <c r="CO259" s="75">
        <f>CO260-CO262</f>
        <v>90000</v>
      </c>
      <c r="CP259" s="75"/>
      <c r="CQ259" s="75"/>
      <c r="CR259" s="75"/>
      <c r="CS259" s="75"/>
      <c r="CT259" s="75"/>
      <c r="CU259" s="75"/>
      <c r="CV259" s="75"/>
      <c r="CW259" s="75"/>
      <c r="CX259" s="75"/>
      <c r="CY259" s="75"/>
      <c r="CZ259" s="75"/>
      <c r="DA259" s="75"/>
      <c r="DB259" s="75"/>
      <c r="DC259" s="75"/>
      <c r="DD259" s="75"/>
      <c r="DE259" s="75"/>
      <c r="DF259" s="75"/>
      <c r="DG259" s="75"/>
      <c r="DH259" s="75"/>
      <c r="DI259" s="75"/>
      <c r="DJ259" s="75"/>
      <c r="DK259" s="75">
        <f>DK260-DK262</f>
        <v>0</v>
      </c>
      <c r="DL259" s="75"/>
      <c r="DM259" s="75"/>
      <c r="DN259" s="75"/>
      <c r="DO259" s="75"/>
      <c r="DP259" s="75"/>
      <c r="DQ259" s="75"/>
      <c r="DR259" s="75"/>
      <c r="DS259" s="75"/>
      <c r="DT259" s="75"/>
      <c r="DU259" s="75"/>
      <c r="DV259" s="75"/>
      <c r="DW259" s="75"/>
      <c r="DX259" s="75"/>
      <c r="DY259" s="75"/>
      <c r="DZ259" s="75"/>
      <c r="EA259" s="75"/>
      <c r="EB259" s="75"/>
      <c r="EC259" s="75"/>
      <c r="ED259" s="75"/>
      <c r="EE259" s="76"/>
      <c r="EF259" s="77">
        <f t="shared" si="8"/>
        <v>90000</v>
      </c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9"/>
    </row>
    <row r="260" spans="1:157" ht="13.5" customHeight="1">
      <c r="A260" s="140" t="s">
        <v>29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  <c r="BF260" s="140"/>
      <c r="BG260" s="140"/>
      <c r="BH260" s="140"/>
      <c r="BI260" s="140"/>
      <c r="BJ260" s="140"/>
      <c r="BK260" s="140"/>
      <c r="BL260" s="140"/>
      <c r="BM260" s="140"/>
      <c r="BN260" s="140"/>
      <c r="BO260" s="140"/>
      <c r="BP260" s="140"/>
      <c r="BQ260" s="140"/>
      <c r="BR260" s="140"/>
      <c r="BS260" s="140"/>
      <c r="BT260" s="140"/>
      <c r="BU260" s="140"/>
      <c r="BV260" s="140"/>
      <c r="BW260" s="140"/>
      <c r="BX260" s="140"/>
      <c r="BY260" s="141"/>
      <c r="BZ260" s="93" t="s">
        <v>134</v>
      </c>
      <c r="CA260" s="94"/>
      <c r="CB260" s="94"/>
      <c r="CC260" s="94"/>
      <c r="CD260" s="94"/>
      <c r="CE260" s="95"/>
      <c r="CF260" s="91">
        <v>530</v>
      </c>
      <c r="CG260" s="119"/>
      <c r="CH260" s="119"/>
      <c r="CI260" s="119"/>
      <c r="CJ260" s="119"/>
      <c r="CK260" s="119"/>
      <c r="CL260" s="119"/>
      <c r="CM260" s="119"/>
      <c r="CN260" s="120"/>
      <c r="CO260" s="91">
        <v>90000</v>
      </c>
      <c r="CP260" s="119"/>
      <c r="CQ260" s="119"/>
      <c r="CR260" s="119"/>
      <c r="CS260" s="119"/>
      <c r="CT260" s="119"/>
      <c r="CU260" s="119"/>
      <c r="CV260" s="119"/>
      <c r="CW260" s="119"/>
      <c r="CX260" s="119"/>
      <c r="CY260" s="119"/>
      <c r="CZ260" s="119"/>
      <c r="DA260" s="119"/>
      <c r="DB260" s="119"/>
      <c r="DC260" s="119"/>
      <c r="DD260" s="119"/>
      <c r="DE260" s="119"/>
      <c r="DF260" s="119"/>
      <c r="DG260" s="119"/>
      <c r="DH260" s="119"/>
      <c r="DI260" s="119"/>
      <c r="DJ260" s="120"/>
      <c r="DK260" s="86"/>
      <c r="DL260" s="87"/>
      <c r="DM260" s="87"/>
      <c r="DN260" s="87"/>
      <c r="DO260" s="87"/>
      <c r="DP260" s="87"/>
      <c r="DQ260" s="87"/>
      <c r="DR260" s="87"/>
      <c r="DS260" s="87"/>
      <c r="DT260" s="87"/>
      <c r="DU260" s="87"/>
      <c r="DV260" s="87"/>
      <c r="DW260" s="87"/>
      <c r="DX260" s="87"/>
      <c r="DY260" s="87"/>
      <c r="DZ260" s="87"/>
      <c r="EA260" s="87"/>
      <c r="EB260" s="87"/>
      <c r="EC260" s="87"/>
      <c r="ED260" s="87"/>
      <c r="EE260" s="87"/>
      <c r="EF260" s="80">
        <f t="shared" si="8"/>
        <v>90000</v>
      </c>
      <c r="EG260" s="81"/>
      <c r="EH260" s="81"/>
      <c r="EI260" s="81"/>
      <c r="EJ260" s="81"/>
      <c r="EK260" s="81"/>
      <c r="EL260" s="81"/>
      <c r="EM260" s="81"/>
      <c r="EN260" s="81"/>
      <c r="EO260" s="81"/>
      <c r="EP260" s="81"/>
      <c r="EQ260" s="81"/>
      <c r="ER260" s="81"/>
      <c r="ES260" s="81"/>
      <c r="ET260" s="81"/>
      <c r="EU260" s="81"/>
      <c r="EV260" s="81"/>
      <c r="EW260" s="81"/>
      <c r="EX260" s="81"/>
      <c r="EY260" s="81"/>
      <c r="EZ260" s="81"/>
      <c r="FA260" s="82"/>
    </row>
    <row r="261" spans="1:157" ht="13.5" customHeight="1" thickBot="1">
      <c r="A261" s="156" t="s">
        <v>122</v>
      </c>
      <c r="B261" s="156"/>
      <c r="C261" s="156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  <c r="AH261" s="156"/>
      <c r="AI261" s="156"/>
      <c r="AJ261" s="156"/>
      <c r="AK261" s="156"/>
      <c r="AL261" s="156"/>
      <c r="AM261" s="156"/>
      <c r="AN261" s="156"/>
      <c r="AO261" s="156"/>
      <c r="AP261" s="156"/>
      <c r="AQ261" s="156"/>
      <c r="AR261" s="156"/>
      <c r="AS261" s="156"/>
      <c r="AT261" s="156"/>
      <c r="AU261" s="156"/>
      <c r="AV261" s="156"/>
      <c r="AW261" s="156"/>
      <c r="AX261" s="156"/>
      <c r="AY261" s="156"/>
      <c r="AZ261" s="156"/>
      <c r="BA261" s="156"/>
      <c r="BB261" s="156"/>
      <c r="BC261" s="156"/>
      <c r="BD261" s="156"/>
      <c r="BE261" s="156"/>
      <c r="BF261" s="156"/>
      <c r="BG261" s="156"/>
      <c r="BH261" s="156"/>
      <c r="BI261" s="156"/>
      <c r="BJ261" s="156"/>
      <c r="BK261" s="156"/>
      <c r="BL261" s="156"/>
      <c r="BM261" s="156"/>
      <c r="BN261" s="156"/>
      <c r="BO261" s="156"/>
      <c r="BP261" s="156"/>
      <c r="BQ261" s="156"/>
      <c r="BR261" s="156"/>
      <c r="BS261" s="156"/>
      <c r="BT261" s="156"/>
      <c r="BU261" s="156"/>
      <c r="BV261" s="156"/>
      <c r="BW261" s="156"/>
      <c r="BX261" s="156"/>
      <c r="BY261" s="157"/>
      <c r="BZ261" s="96"/>
      <c r="CA261" s="97"/>
      <c r="CB261" s="97"/>
      <c r="CC261" s="97"/>
      <c r="CD261" s="97"/>
      <c r="CE261" s="98"/>
      <c r="CF261" s="121"/>
      <c r="CG261" s="122"/>
      <c r="CH261" s="122"/>
      <c r="CI261" s="122"/>
      <c r="CJ261" s="122"/>
      <c r="CK261" s="122"/>
      <c r="CL261" s="122"/>
      <c r="CM261" s="122"/>
      <c r="CN261" s="123"/>
      <c r="CO261" s="121"/>
      <c r="CP261" s="122"/>
      <c r="CQ261" s="122"/>
      <c r="CR261" s="122"/>
      <c r="CS261" s="122"/>
      <c r="CT261" s="122"/>
      <c r="CU261" s="122"/>
      <c r="CV261" s="122"/>
      <c r="CW261" s="122"/>
      <c r="CX261" s="122"/>
      <c r="CY261" s="122"/>
      <c r="CZ261" s="122"/>
      <c r="DA261" s="122"/>
      <c r="DB261" s="122"/>
      <c r="DC261" s="122"/>
      <c r="DD261" s="122"/>
      <c r="DE261" s="122"/>
      <c r="DF261" s="122"/>
      <c r="DG261" s="122"/>
      <c r="DH261" s="122"/>
      <c r="DI261" s="122"/>
      <c r="DJ261" s="123"/>
      <c r="DK261" s="88"/>
      <c r="DL261" s="89"/>
      <c r="DM261" s="89"/>
      <c r="DN261" s="89"/>
      <c r="DO261" s="89"/>
      <c r="DP261" s="89"/>
      <c r="DQ261" s="89"/>
      <c r="DR261" s="89"/>
      <c r="DS261" s="89"/>
      <c r="DT261" s="89"/>
      <c r="DU261" s="89"/>
      <c r="DV261" s="89"/>
      <c r="DW261" s="89"/>
      <c r="DX261" s="89"/>
      <c r="DY261" s="89"/>
      <c r="DZ261" s="89"/>
      <c r="EA261" s="89"/>
      <c r="EB261" s="89"/>
      <c r="EC261" s="89"/>
      <c r="ED261" s="89"/>
      <c r="EE261" s="89"/>
      <c r="EF261" s="83"/>
      <c r="EG261" s="84"/>
      <c r="EH261" s="84"/>
      <c r="EI261" s="84"/>
      <c r="EJ261" s="84"/>
      <c r="EK261" s="84"/>
      <c r="EL261" s="84"/>
      <c r="EM261" s="84"/>
      <c r="EN261" s="84"/>
      <c r="EO261" s="84"/>
      <c r="EP261" s="84"/>
      <c r="EQ261" s="84"/>
      <c r="ER261" s="84"/>
      <c r="ES261" s="84"/>
      <c r="ET261" s="84"/>
      <c r="EU261" s="84"/>
      <c r="EV261" s="84"/>
      <c r="EW261" s="84"/>
      <c r="EX261" s="84"/>
      <c r="EY261" s="84"/>
      <c r="EZ261" s="84"/>
      <c r="FA261" s="85"/>
    </row>
    <row r="262" spans="1:157" ht="28.5" customHeight="1" thickBot="1">
      <c r="A262" s="138" t="s">
        <v>123</v>
      </c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  <c r="AA262" s="138"/>
      <c r="AB262" s="138"/>
      <c r="AC262" s="138"/>
      <c r="AD262" s="138"/>
      <c r="AE262" s="138"/>
      <c r="AF262" s="138"/>
      <c r="AG262" s="138"/>
      <c r="AH262" s="138"/>
      <c r="AI262" s="138"/>
      <c r="AJ262" s="138"/>
      <c r="AK262" s="138"/>
      <c r="AL262" s="138"/>
      <c r="AM262" s="138"/>
      <c r="AN262" s="138"/>
      <c r="AO262" s="138"/>
      <c r="AP262" s="138"/>
      <c r="AQ262" s="138"/>
      <c r="AR262" s="138"/>
      <c r="AS262" s="138"/>
      <c r="AT262" s="138"/>
      <c r="AU262" s="138"/>
      <c r="AV262" s="138"/>
      <c r="AW262" s="138"/>
      <c r="AX262" s="138"/>
      <c r="AY262" s="138"/>
      <c r="AZ262" s="138"/>
      <c r="BA262" s="138"/>
      <c r="BB262" s="138"/>
      <c r="BC262" s="138"/>
      <c r="BD262" s="138"/>
      <c r="BE262" s="138"/>
      <c r="BF262" s="138"/>
      <c r="BG262" s="138"/>
      <c r="BH262" s="138"/>
      <c r="BI262" s="138"/>
      <c r="BJ262" s="138"/>
      <c r="BK262" s="138"/>
      <c r="BL262" s="138"/>
      <c r="BM262" s="138"/>
      <c r="BN262" s="138"/>
      <c r="BO262" s="138"/>
      <c r="BP262" s="138"/>
      <c r="BQ262" s="138"/>
      <c r="BR262" s="138"/>
      <c r="BS262" s="138"/>
      <c r="BT262" s="138"/>
      <c r="BU262" s="138"/>
      <c r="BV262" s="138"/>
      <c r="BW262" s="138"/>
      <c r="BX262" s="138"/>
      <c r="BY262" s="139"/>
      <c r="BZ262" s="105" t="s">
        <v>135</v>
      </c>
      <c r="CA262" s="106"/>
      <c r="CB262" s="106"/>
      <c r="CC262" s="106"/>
      <c r="CD262" s="106"/>
      <c r="CE262" s="106"/>
      <c r="CF262" s="92">
        <v>630</v>
      </c>
      <c r="CG262" s="92"/>
      <c r="CH262" s="92"/>
      <c r="CI262" s="92"/>
      <c r="CJ262" s="92"/>
      <c r="CK262" s="92"/>
      <c r="CL262" s="92"/>
      <c r="CM262" s="92"/>
      <c r="CN262" s="92"/>
      <c r="CO262" s="92"/>
      <c r="CP262" s="92"/>
      <c r="CQ262" s="92"/>
      <c r="CR262" s="92"/>
      <c r="CS262" s="92"/>
      <c r="CT262" s="92"/>
      <c r="CU262" s="92"/>
      <c r="CV262" s="92"/>
      <c r="CW262" s="92"/>
      <c r="CX262" s="92"/>
      <c r="CY262" s="92"/>
      <c r="CZ262" s="92"/>
      <c r="DA262" s="92"/>
      <c r="DB262" s="92"/>
      <c r="DC262" s="92"/>
      <c r="DD262" s="92"/>
      <c r="DE262" s="92"/>
      <c r="DF262" s="92"/>
      <c r="DG262" s="92"/>
      <c r="DH262" s="92"/>
      <c r="DI262" s="92"/>
      <c r="DJ262" s="92"/>
      <c r="DK262" s="75"/>
      <c r="DL262" s="75"/>
      <c r="DM262" s="75"/>
      <c r="DN262" s="75"/>
      <c r="DO262" s="75"/>
      <c r="DP262" s="75"/>
      <c r="DQ262" s="75"/>
      <c r="DR262" s="75"/>
      <c r="DS262" s="75"/>
      <c r="DT262" s="75"/>
      <c r="DU262" s="75"/>
      <c r="DV262" s="75"/>
      <c r="DW262" s="75"/>
      <c r="DX262" s="75"/>
      <c r="DY262" s="75"/>
      <c r="DZ262" s="75"/>
      <c r="EA262" s="75"/>
      <c r="EB262" s="75"/>
      <c r="EC262" s="75"/>
      <c r="ED262" s="75"/>
      <c r="EE262" s="76"/>
      <c r="EF262" s="77">
        <f t="shared" si="8"/>
        <v>0</v>
      </c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9"/>
    </row>
    <row r="263" spans="1:157" ht="18" customHeight="1" thickBot="1">
      <c r="A263" s="144" t="s">
        <v>116</v>
      </c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  <c r="AQ263" s="144"/>
      <c r="AR263" s="144"/>
      <c r="AS263" s="144"/>
      <c r="AT263" s="144"/>
      <c r="AU263" s="144"/>
      <c r="AV263" s="144"/>
      <c r="AW263" s="144"/>
      <c r="AX263" s="144"/>
      <c r="AY263" s="144"/>
      <c r="AZ263" s="144"/>
      <c r="BA263" s="144"/>
      <c r="BB263" s="144"/>
      <c r="BC263" s="144"/>
      <c r="BD263" s="144"/>
      <c r="BE263" s="144"/>
      <c r="BF263" s="144"/>
      <c r="BG263" s="144"/>
      <c r="BH263" s="144"/>
      <c r="BI263" s="144"/>
      <c r="BJ263" s="144"/>
      <c r="BK263" s="144"/>
      <c r="BL263" s="144"/>
      <c r="BM263" s="144"/>
      <c r="BN263" s="144"/>
      <c r="BO263" s="144"/>
      <c r="BP263" s="144"/>
      <c r="BQ263" s="144"/>
      <c r="BR263" s="144"/>
      <c r="BS263" s="144"/>
      <c r="BT263" s="144"/>
      <c r="BU263" s="144"/>
      <c r="BV263" s="144"/>
      <c r="BW263" s="144"/>
      <c r="BX263" s="144"/>
      <c r="BY263" s="145"/>
      <c r="BZ263" s="105" t="s">
        <v>136</v>
      </c>
      <c r="CA263" s="106"/>
      <c r="CB263" s="106"/>
      <c r="CC263" s="106"/>
      <c r="CD263" s="106"/>
      <c r="CE263" s="106"/>
      <c r="CF263" s="92"/>
      <c r="CG263" s="92"/>
      <c r="CH263" s="92"/>
      <c r="CI263" s="92"/>
      <c r="CJ263" s="92"/>
      <c r="CK263" s="92"/>
      <c r="CL263" s="92"/>
      <c r="CM263" s="92"/>
      <c r="CN263" s="92"/>
      <c r="CO263" s="75">
        <f>CO264-CO266</f>
        <v>0</v>
      </c>
      <c r="CP263" s="75"/>
      <c r="CQ263" s="75"/>
      <c r="CR263" s="75"/>
      <c r="CS263" s="75"/>
      <c r="CT263" s="75"/>
      <c r="CU263" s="75"/>
      <c r="CV263" s="75"/>
      <c r="CW263" s="75"/>
      <c r="CX263" s="75"/>
      <c r="CY263" s="75"/>
      <c r="CZ263" s="75"/>
      <c r="DA263" s="75"/>
      <c r="DB263" s="75"/>
      <c r="DC263" s="75"/>
      <c r="DD263" s="75"/>
      <c r="DE263" s="75"/>
      <c r="DF263" s="75"/>
      <c r="DG263" s="75"/>
      <c r="DH263" s="75"/>
      <c r="DI263" s="75"/>
      <c r="DJ263" s="75"/>
      <c r="DK263" s="75">
        <f>DK264-DK266</f>
        <v>0</v>
      </c>
      <c r="DL263" s="75"/>
      <c r="DM263" s="75"/>
      <c r="DN263" s="75"/>
      <c r="DO263" s="75"/>
      <c r="DP263" s="75"/>
      <c r="DQ263" s="75"/>
      <c r="DR263" s="75"/>
      <c r="DS263" s="75"/>
      <c r="DT263" s="75"/>
      <c r="DU263" s="75"/>
      <c r="DV263" s="75"/>
      <c r="DW263" s="75"/>
      <c r="DX263" s="75"/>
      <c r="DY263" s="75"/>
      <c r="DZ263" s="75"/>
      <c r="EA263" s="75"/>
      <c r="EB263" s="75"/>
      <c r="EC263" s="75"/>
      <c r="ED263" s="75"/>
      <c r="EE263" s="76"/>
      <c r="EF263" s="77">
        <f t="shared" si="8"/>
        <v>0</v>
      </c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9"/>
    </row>
    <row r="264" spans="1:157" ht="12.75" customHeight="1">
      <c r="A264" s="140" t="s">
        <v>29</v>
      </c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  <c r="BE264" s="140"/>
      <c r="BF264" s="140"/>
      <c r="BG264" s="140"/>
      <c r="BH264" s="140"/>
      <c r="BI264" s="140"/>
      <c r="BJ264" s="140"/>
      <c r="BK264" s="140"/>
      <c r="BL264" s="140"/>
      <c r="BM264" s="140"/>
      <c r="BN264" s="140"/>
      <c r="BO264" s="140"/>
      <c r="BP264" s="140"/>
      <c r="BQ264" s="140"/>
      <c r="BR264" s="140"/>
      <c r="BS264" s="140"/>
      <c r="BT264" s="140"/>
      <c r="BU264" s="140"/>
      <c r="BV264" s="140"/>
      <c r="BW264" s="140"/>
      <c r="BX264" s="140"/>
      <c r="BY264" s="141"/>
      <c r="BZ264" s="93" t="s">
        <v>137</v>
      </c>
      <c r="CA264" s="94"/>
      <c r="CB264" s="94"/>
      <c r="CC264" s="94"/>
      <c r="CD264" s="94"/>
      <c r="CE264" s="95"/>
      <c r="CF264" s="91">
        <v>540</v>
      </c>
      <c r="CG264" s="119"/>
      <c r="CH264" s="119"/>
      <c r="CI264" s="119"/>
      <c r="CJ264" s="119"/>
      <c r="CK264" s="119"/>
      <c r="CL264" s="119"/>
      <c r="CM264" s="119"/>
      <c r="CN264" s="120"/>
      <c r="CO264" s="91"/>
      <c r="CP264" s="119"/>
      <c r="CQ264" s="119"/>
      <c r="CR264" s="119"/>
      <c r="CS264" s="119"/>
      <c r="CT264" s="119"/>
      <c r="CU264" s="119"/>
      <c r="CV264" s="119"/>
      <c r="CW264" s="119"/>
      <c r="CX264" s="119"/>
      <c r="CY264" s="119"/>
      <c r="CZ264" s="119"/>
      <c r="DA264" s="119"/>
      <c r="DB264" s="119"/>
      <c r="DC264" s="119"/>
      <c r="DD264" s="119"/>
      <c r="DE264" s="119"/>
      <c r="DF264" s="119"/>
      <c r="DG264" s="119"/>
      <c r="DH264" s="119"/>
      <c r="DI264" s="119"/>
      <c r="DJ264" s="120"/>
      <c r="DK264" s="86"/>
      <c r="DL264" s="87"/>
      <c r="DM264" s="87"/>
      <c r="DN264" s="87"/>
      <c r="DO264" s="87"/>
      <c r="DP264" s="87"/>
      <c r="DQ264" s="87"/>
      <c r="DR264" s="87"/>
      <c r="DS264" s="87"/>
      <c r="DT264" s="87"/>
      <c r="DU264" s="87"/>
      <c r="DV264" s="87"/>
      <c r="DW264" s="87"/>
      <c r="DX264" s="87"/>
      <c r="DY264" s="87"/>
      <c r="DZ264" s="87"/>
      <c r="EA264" s="87"/>
      <c r="EB264" s="87"/>
      <c r="EC264" s="87"/>
      <c r="ED264" s="87"/>
      <c r="EE264" s="87"/>
      <c r="EF264" s="80">
        <f t="shared" si="8"/>
        <v>0</v>
      </c>
      <c r="EG264" s="81"/>
      <c r="EH264" s="81"/>
      <c r="EI264" s="81"/>
      <c r="EJ264" s="81"/>
      <c r="EK264" s="81"/>
      <c r="EL264" s="81"/>
      <c r="EM264" s="81"/>
      <c r="EN264" s="81"/>
      <c r="EO264" s="81"/>
      <c r="EP264" s="81"/>
      <c r="EQ264" s="81"/>
      <c r="ER264" s="81"/>
      <c r="ES264" s="81"/>
      <c r="ET264" s="81"/>
      <c r="EU264" s="81"/>
      <c r="EV264" s="81"/>
      <c r="EW264" s="81"/>
      <c r="EX264" s="81"/>
      <c r="EY264" s="81"/>
      <c r="EZ264" s="81"/>
      <c r="FA264" s="82"/>
    </row>
    <row r="265" spans="1:157" ht="12.75" customHeight="1" thickBot="1">
      <c r="A265" s="156" t="s">
        <v>197</v>
      </c>
      <c r="B265" s="156"/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  <c r="AH265" s="156"/>
      <c r="AI265" s="156"/>
      <c r="AJ265" s="156"/>
      <c r="AK265" s="156"/>
      <c r="AL265" s="156"/>
      <c r="AM265" s="156"/>
      <c r="AN265" s="156"/>
      <c r="AO265" s="156"/>
      <c r="AP265" s="156"/>
      <c r="AQ265" s="156"/>
      <c r="AR265" s="156"/>
      <c r="AS265" s="156"/>
      <c r="AT265" s="156"/>
      <c r="AU265" s="156"/>
      <c r="AV265" s="156"/>
      <c r="AW265" s="156"/>
      <c r="AX265" s="156"/>
      <c r="AY265" s="156"/>
      <c r="AZ265" s="156"/>
      <c r="BA265" s="156"/>
      <c r="BB265" s="156"/>
      <c r="BC265" s="156"/>
      <c r="BD265" s="156"/>
      <c r="BE265" s="156"/>
      <c r="BF265" s="156"/>
      <c r="BG265" s="156"/>
      <c r="BH265" s="156"/>
      <c r="BI265" s="156"/>
      <c r="BJ265" s="156"/>
      <c r="BK265" s="156"/>
      <c r="BL265" s="156"/>
      <c r="BM265" s="156"/>
      <c r="BN265" s="156"/>
      <c r="BO265" s="156"/>
      <c r="BP265" s="156"/>
      <c r="BQ265" s="156"/>
      <c r="BR265" s="156"/>
      <c r="BS265" s="156"/>
      <c r="BT265" s="156"/>
      <c r="BU265" s="156"/>
      <c r="BV265" s="156"/>
      <c r="BW265" s="156"/>
      <c r="BX265" s="156"/>
      <c r="BY265" s="157"/>
      <c r="BZ265" s="96"/>
      <c r="CA265" s="97"/>
      <c r="CB265" s="97"/>
      <c r="CC265" s="97"/>
      <c r="CD265" s="97"/>
      <c r="CE265" s="98"/>
      <c r="CF265" s="121"/>
      <c r="CG265" s="122"/>
      <c r="CH265" s="122"/>
      <c r="CI265" s="122"/>
      <c r="CJ265" s="122"/>
      <c r="CK265" s="122"/>
      <c r="CL265" s="122"/>
      <c r="CM265" s="122"/>
      <c r="CN265" s="123"/>
      <c r="CO265" s="121"/>
      <c r="CP265" s="122"/>
      <c r="CQ265" s="122"/>
      <c r="CR265" s="122"/>
      <c r="CS265" s="122"/>
      <c r="CT265" s="122"/>
      <c r="CU265" s="122"/>
      <c r="CV265" s="122"/>
      <c r="CW265" s="122"/>
      <c r="CX265" s="122"/>
      <c r="CY265" s="122"/>
      <c r="CZ265" s="122"/>
      <c r="DA265" s="122"/>
      <c r="DB265" s="122"/>
      <c r="DC265" s="122"/>
      <c r="DD265" s="122"/>
      <c r="DE265" s="122"/>
      <c r="DF265" s="122"/>
      <c r="DG265" s="122"/>
      <c r="DH265" s="122"/>
      <c r="DI265" s="122"/>
      <c r="DJ265" s="123"/>
      <c r="DK265" s="88"/>
      <c r="DL265" s="89"/>
      <c r="DM265" s="89"/>
      <c r="DN265" s="89"/>
      <c r="DO265" s="89"/>
      <c r="DP265" s="89"/>
      <c r="DQ265" s="89"/>
      <c r="DR265" s="89"/>
      <c r="DS265" s="89"/>
      <c r="DT265" s="89"/>
      <c r="DU265" s="89"/>
      <c r="DV265" s="89"/>
      <c r="DW265" s="89"/>
      <c r="DX265" s="89"/>
      <c r="DY265" s="89"/>
      <c r="DZ265" s="89"/>
      <c r="EA265" s="89"/>
      <c r="EB265" s="89"/>
      <c r="EC265" s="89"/>
      <c r="ED265" s="89"/>
      <c r="EE265" s="89"/>
      <c r="EF265" s="83"/>
      <c r="EG265" s="84"/>
      <c r="EH265" s="84"/>
      <c r="EI265" s="84"/>
      <c r="EJ265" s="84"/>
      <c r="EK265" s="84"/>
      <c r="EL265" s="84"/>
      <c r="EM265" s="84"/>
      <c r="EN265" s="84"/>
      <c r="EO265" s="84"/>
      <c r="EP265" s="84"/>
      <c r="EQ265" s="84"/>
      <c r="ER265" s="84"/>
      <c r="ES265" s="84"/>
      <c r="ET265" s="84"/>
      <c r="EU265" s="84"/>
      <c r="EV265" s="84"/>
      <c r="EW265" s="84"/>
      <c r="EX265" s="84"/>
      <c r="EY265" s="84"/>
      <c r="EZ265" s="84"/>
      <c r="FA265" s="85"/>
    </row>
    <row r="266" spans="1:157" ht="24.75" customHeight="1" thickBot="1">
      <c r="A266" s="138" t="s">
        <v>198</v>
      </c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  <c r="AA266" s="138"/>
      <c r="AB266" s="138"/>
      <c r="AC266" s="138"/>
      <c r="AD266" s="138"/>
      <c r="AE266" s="138"/>
      <c r="AF266" s="138"/>
      <c r="AG266" s="138"/>
      <c r="AH266" s="138"/>
      <c r="AI266" s="138"/>
      <c r="AJ266" s="138"/>
      <c r="AK266" s="138"/>
      <c r="AL266" s="138"/>
      <c r="AM266" s="138"/>
      <c r="AN266" s="138"/>
      <c r="AO266" s="138"/>
      <c r="AP266" s="138"/>
      <c r="AQ266" s="138"/>
      <c r="AR266" s="138"/>
      <c r="AS266" s="138"/>
      <c r="AT266" s="138"/>
      <c r="AU266" s="138"/>
      <c r="AV266" s="138"/>
      <c r="AW266" s="138"/>
      <c r="AX266" s="138"/>
      <c r="AY266" s="138"/>
      <c r="AZ266" s="138"/>
      <c r="BA266" s="138"/>
      <c r="BB266" s="138"/>
      <c r="BC266" s="138"/>
      <c r="BD266" s="138"/>
      <c r="BE266" s="138"/>
      <c r="BF266" s="138"/>
      <c r="BG266" s="138"/>
      <c r="BH266" s="138"/>
      <c r="BI266" s="138"/>
      <c r="BJ266" s="138"/>
      <c r="BK266" s="138"/>
      <c r="BL266" s="138"/>
      <c r="BM266" s="138"/>
      <c r="BN266" s="138"/>
      <c r="BO266" s="138"/>
      <c r="BP266" s="138"/>
      <c r="BQ266" s="138"/>
      <c r="BR266" s="138"/>
      <c r="BS266" s="138"/>
      <c r="BT266" s="138"/>
      <c r="BU266" s="138"/>
      <c r="BV266" s="138"/>
      <c r="BW266" s="138"/>
      <c r="BX266" s="138"/>
      <c r="BY266" s="139"/>
      <c r="BZ266" s="105" t="s">
        <v>138</v>
      </c>
      <c r="CA266" s="106"/>
      <c r="CB266" s="106"/>
      <c r="CC266" s="106"/>
      <c r="CD266" s="106"/>
      <c r="CE266" s="106"/>
      <c r="CF266" s="92">
        <v>640</v>
      </c>
      <c r="CG266" s="92"/>
      <c r="CH266" s="92"/>
      <c r="CI266" s="92"/>
      <c r="CJ266" s="92"/>
      <c r="CK266" s="92"/>
      <c r="CL266" s="92"/>
      <c r="CM266" s="92"/>
      <c r="CN266" s="92"/>
      <c r="CO266" s="92"/>
      <c r="CP266" s="92"/>
      <c r="CQ266" s="92"/>
      <c r="CR266" s="92"/>
      <c r="CS266" s="92"/>
      <c r="CT266" s="92"/>
      <c r="CU266" s="92"/>
      <c r="CV266" s="92"/>
      <c r="CW266" s="92"/>
      <c r="CX266" s="92"/>
      <c r="CY266" s="92"/>
      <c r="CZ266" s="92"/>
      <c r="DA266" s="92"/>
      <c r="DB266" s="92"/>
      <c r="DC266" s="92"/>
      <c r="DD266" s="92"/>
      <c r="DE266" s="92"/>
      <c r="DF266" s="92"/>
      <c r="DG266" s="92"/>
      <c r="DH266" s="92"/>
      <c r="DI266" s="92"/>
      <c r="DJ266" s="92"/>
      <c r="DK266" s="75"/>
      <c r="DL266" s="75"/>
      <c r="DM266" s="75"/>
      <c r="DN266" s="75"/>
      <c r="DO266" s="75"/>
      <c r="DP266" s="75"/>
      <c r="DQ266" s="75"/>
      <c r="DR266" s="75"/>
      <c r="DS266" s="75"/>
      <c r="DT266" s="75"/>
      <c r="DU266" s="75"/>
      <c r="DV266" s="75"/>
      <c r="DW266" s="75"/>
      <c r="DX266" s="75"/>
      <c r="DY266" s="75"/>
      <c r="DZ266" s="75"/>
      <c r="EA266" s="75"/>
      <c r="EB266" s="75"/>
      <c r="EC266" s="75"/>
      <c r="ED266" s="75"/>
      <c r="EE266" s="76"/>
      <c r="EF266" s="77">
        <f t="shared" si="8"/>
        <v>0</v>
      </c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9"/>
    </row>
    <row r="267" spans="1:157" ht="18" customHeight="1" thickBot="1">
      <c r="A267" s="144" t="s">
        <v>117</v>
      </c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  <c r="AQ267" s="144"/>
      <c r="AR267" s="144"/>
      <c r="AS267" s="144"/>
      <c r="AT267" s="144"/>
      <c r="AU267" s="144"/>
      <c r="AV267" s="144"/>
      <c r="AW267" s="144"/>
      <c r="AX267" s="144"/>
      <c r="AY267" s="144"/>
      <c r="AZ267" s="144"/>
      <c r="BA267" s="144"/>
      <c r="BB267" s="144"/>
      <c r="BC267" s="144"/>
      <c r="BD267" s="144"/>
      <c r="BE267" s="144"/>
      <c r="BF267" s="144"/>
      <c r="BG267" s="144"/>
      <c r="BH267" s="144"/>
      <c r="BI267" s="144"/>
      <c r="BJ267" s="144"/>
      <c r="BK267" s="144"/>
      <c r="BL267" s="144"/>
      <c r="BM267" s="144"/>
      <c r="BN267" s="144"/>
      <c r="BO267" s="144"/>
      <c r="BP267" s="144"/>
      <c r="BQ267" s="144"/>
      <c r="BR267" s="144"/>
      <c r="BS267" s="144"/>
      <c r="BT267" s="144"/>
      <c r="BU267" s="144"/>
      <c r="BV267" s="144"/>
      <c r="BW267" s="144"/>
      <c r="BX267" s="144"/>
      <c r="BY267" s="145"/>
      <c r="BZ267" s="105" t="s">
        <v>139</v>
      </c>
      <c r="CA267" s="106"/>
      <c r="CB267" s="106"/>
      <c r="CC267" s="106"/>
      <c r="CD267" s="106"/>
      <c r="CE267" s="106"/>
      <c r="CF267" s="92"/>
      <c r="CG267" s="92"/>
      <c r="CH267" s="92"/>
      <c r="CI267" s="92"/>
      <c r="CJ267" s="92"/>
      <c r="CK267" s="92"/>
      <c r="CL267" s="92"/>
      <c r="CM267" s="92"/>
      <c r="CN267" s="92"/>
      <c r="CO267" s="75">
        <f>CO268-CO270</f>
        <v>0</v>
      </c>
      <c r="CP267" s="75"/>
      <c r="CQ267" s="75"/>
      <c r="CR267" s="75"/>
      <c r="CS267" s="75"/>
      <c r="CT267" s="75"/>
      <c r="CU267" s="75"/>
      <c r="CV267" s="75"/>
      <c r="CW267" s="75"/>
      <c r="CX267" s="75"/>
      <c r="CY267" s="75"/>
      <c r="CZ267" s="75"/>
      <c r="DA267" s="75"/>
      <c r="DB267" s="75"/>
      <c r="DC267" s="75"/>
      <c r="DD267" s="75"/>
      <c r="DE267" s="75"/>
      <c r="DF267" s="75"/>
      <c r="DG267" s="75"/>
      <c r="DH267" s="75"/>
      <c r="DI267" s="75"/>
      <c r="DJ267" s="75"/>
      <c r="DK267" s="75">
        <f>DK268-DK270</f>
        <v>0</v>
      </c>
      <c r="DL267" s="75"/>
      <c r="DM267" s="75"/>
      <c r="DN267" s="75"/>
      <c r="DO267" s="75"/>
      <c r="DP267" s="75"/>
      <c r="DQ267" s="75"/>
      <c r="DR267" s="75"/>
      <c r="DS267" s="75"/>
      <c r="DT267" s="75"/>
      <c r="DU267" s="75"/>
      <c r="DV267" s="75"/>
      <c r="DW267" s="75"/>
      <c r="DX267" s="75"/>
      <c r="DY267" s="75"/>
      <c r="DZ267" s="75"/>
      <c r="EA267" s="75"/>
      <c r="EB267" s="75"/>
      <c r="EC267" s="75"/>
      <c r="ED267" s="75"/>
      <c r="EE267" s="76"/>
      <c r="EF267" s="77">
        <f t="shared" si="8"/>
        <v>0</v>
      </c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9"/>
    </row>
    <row r="268" spans="1:157" ht="12.75" customHeight="1">
      <c r="A268" s="283" t="s">
        <v>29</v>
      </c>
      <c r="B268" s="283"/>
      <c r="C268" s="283"/>
      <c r="D268" s="283"/>
      <c r="E268" s="283"/>
      <c r="F268" s="283"/>
      <c r="G268" s="283"/>
      <c r="H268" s="283"/>
      <c r="I268" s="283"/>
      <c r="J268" s="283"/>
      <c r="K268" s="283"/>
      <c r="L268" s="283"/>
      <c r="M268" s="283"/>
      <c r="N268" s="283"/>
      <c r="O268" s="283"/>
      <c r="P268" s="283"/>
      <c r="Q268" s="283"/>
      <c r="R268" s="283"/>
      <c r="S268" s="283"/>
      <c r="T268" s="283"/>
      <c r="U268" s="283"/>
      <c r="V268" s="283"/>
      <c r="W268" s="283"/>
      <c r="X268" s="283"/>
      <c r="Y268" s="283"/>
      <c r="Z268" s="283"/>
      <c r="AA268" s="283"/>
      <c r="AB268" s="283"/>
      <c r="AC268" s="283"/>
      <c r="AD268" s="283"/>
      <c r="AE268" s="283"/>
      <c r="AF268" s="283"/>
      <c r="AG268" s="283"/>
      <c r="AH268" s="283"/>
      <c r="AI268" s="283"/>
      <c r="AJ268" s="283"/>
      <c r="AK268" s="283"/>
      <c r="AL268" s="283"/>
      <c r="AM268" s="283"/>
      <c r="AN268" s="283"/>
      <c r="AO268" s="283"/>
      <c r="AP268" s="283"/>
      <c r="AQ268" s="283"/>
      <c r="AR268" s="283"/>
      <c r="AS268" s="283"/>
      <c r="AT268" s="283"/>
      <c r="AU268" s="283"/>
      <c r="AV268" s="283"/>
      <c r="AW268" s="283"/>
      <c r="AX268" s="283"/>
      <c r="AY268" s="283"/>
      <c r="AZ268" s="283"/>
      <c r="BA268" s="283"/>
      <c r="BB268" s="283"/>
      <c r="BC268" s="283"/>
      <c r="BD268" s="283"/>
      <c r="BE268" s="283"/>
      <c r="BF268" s="283"/>
      <c r="BG268" s="283"/>
      <c r="BH268" s="283"/>
      <c r="BI268" s="283"/>
      <c r="BJ268" s="283"/>
      <c r="BK268" s="283"/>
      <c r="BL268" s="283"/>
      <c r="BM268" s="283"/>
      <c r="BN268" s="283"/>
      <c r="BO268" s="283"/>
      <c r="BP268" s="283"/>
      <c r="BQ268" s="283"/>
      <c r="BR268" s="283"/>
      <c r="BS268" s="283"/>
      <c r="BT268" s="283"/>
      <c r="BU268" s="283"/>
      <c r="BV268" s="283"/>
      <c r="BW268" s="283"/>
      <c r="BX268" s="283"/>
      <c r="BY268" s="284"/>
      <c r="BZ268" s="110" t="s">
        <v>140</v>
      </c>
      <c r="CA268" s="111"/>
      <c r="CB268" s="111"/>
      <c r="CC268" s="111"/>
      <c r="CD268" s="111"/>
      <c r="CE268" s="112"/>
      <c r="CF268" s="150">
        <v>550</v>
      </c>
      <c r="CG268" s="151"/>
      <c r="CH268" s="151"/>
      <c r="CI268" s="151"/>
      <c r="CJ268" s="151"/>
      <c r="CK268" s="151"/>
      <c r="CL268" s="151"/>
      <c r="CM268" s="151"/>
      <c r="CN268" s="152"/>
      <c r="CO268" s="91"/>
      <c r="CP268" s="119"/>
      <c r="CQ268" s="119"/>
      <c r="CR268" s="119"/>
      <c r="CS268" s="119"/>
      <c r="CT268" s="119"/>
      <c r="CU268" s="119"/>
      <c r="CV268" s="119"/>
      <c r="CW268" s="119"/>
      <c r="CX268" s="119"/>
      <c r="CY268" s="119"/>
      <c r="CZ268" s="119"/>
      <c r="DA268" s="119"/>
      <c r="DB268" s="119"/>
      <c r="DC268" s="119"/>
      <c r="DD268" s="119"/>
      <c r="DE268" s="119"/>
      <c r="DF268" s="119"/>
      <c r="DG268" s="119"/>
      <c r="DH268" s="119"/>
      <c r="DI268" s="119"/>
      <c r="DJ268" s="120"/>
      <c r="DK268" s="86"/>
      <c r="DL268" s="87"/>
      <c r="DM268" s="87"/>
      <c r="DN268" s="87"/>
      <c r="DO268" s="87"/>
      <c r="DP268" s="87"/>
      <c r="DQ268" s="87"/>
      <c r="DR268" s="87"/>
      <c r="DS268" s="87"/>
      <c r="DT268" s="87"/>
      <c r="DU268" s="87"/>
      <c r="DV268" s="87"/>
      <c r="DW268" s="87"/>
      <c r="DX268" s="87"/>
      <c r="DY268" s="87"/>
      <c r="DZ268" s="87"/>
      <c r="EA268" s="87"/>
      <c r="EB268" s="87"/>
      <c r="EC268" s="87"/>
      <c r="ED268" s="87"/>
      <c r="EE268" s="87"/>
      <c r="EF268" s="80">
        <f t="shared" si="8"/>
        <v>0</v>
      </c>
      <c r="EG268" s="81"/>
      <c r="EH268" s="81"/>
      <c r="EI268" s="81"/>
      <c r="EJ268" s="81"/>
      <c r="EK268" s="81"/>
      <c r="EL268" s="81"/>
      <c r="EM268" s="81"/>
      <c r="EN268" s="81"/>
      <c r="EO268" s="81"/>
      <c r="EP268" s="81"/>
      <c r="EQ268" s="81"/>
      <c r="ER268" s="81"/>
      <c r="ES268" s="81"/>
      <c r="ET268" s="81"/>
      <c r="EU268" s="81"/>
      <c r="EV268" s="81"/>
      <c r="EW268" s="81"/>
      <c r="EX268" s="81"/>
      <c r="EY268" s="81"/>
      <c r="EZ268" s="81"/>
      <c r="FA268" s="82"/>
    </row>
    <row r="269" spans="1:157" ht="12.75" customHeight="1" thickBot="1">
      <c r="A269" s="285" t="s">
        <v>209</v>
      </c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85"/>
      <c r="N269" s="285"/>
      <c r="O269" s="285"/>
      <c r="P269" s="285"/>
      <c r="Q269" s="285"/>
      <c r="R269" s="285"/>
      <c r="S269" s="285"/>
      <c r="T269" s="285"/>
      <c r="U269" s="285"/>
      <c r="V269" s="285"/>
      <c r="W269" s="285"/>
      <c r="X269" s="285"/>
      <c r="Y269" s="285"/>
      <c r="Z269" s="285"/>
      <c r="AA269" s="285"/>
      <c r="AB269" s="285"/>
      <c r="AC269" s="285"/>
      <c r="AD269" s="285"/>
      <c r="AE269" s="285"/>
      <c r="AF269" s="285"/>
      <c r="AG269" s="285"/>
      <c r="AH269" s="285"/>
      <c r="AI269" s="285"/>
      <c r="AJ269" s="285"/>
      <c r="AK269" s="285"/>
      <c r="AL269" s="285"/>
      <c r="AM269" s="285"/>
      <c r="AN269" s="285"/>
      <c r="AO269" s="285"/>
      <c r="AP269" s="285"/>
      <c r="AQ269" s="285"/>
      <c r="AR269" s="285"/>
      <c r="AS269" s="285"/>
      <c r="AT269" s="285"/>
      <c r="AU269" s="285"/>
      <c r="AV269" s="285"/>
      <c r="AW269" s="285"/>
      <c r="AX269" s="285"/>
      <c r="AY269" s="285"/>
      <c r="AZ269" s="285"/>
      <c r="BA269" s="285"/>
      <c r="BB269" s="285"/>
      <c r="BC269" s="285"/>
      <c r="BD269" s="285"/>
      <c r="BE269" s="285"/>
      <c r="BF269" s="285"/>
      <c r="BG269" s="285"/>
      <c r="BH269" s="285"/>
      <c r="BI269" s="285"/>
      <c r="BJ269" s="285"/>
      <c r="BK269" s="285"/>
      <c r="BL269" s="285"/>
      <c r="BM269" s="285"/>
      <c r="BN269" s="285"/>
      <c r="BO269" s="285"/>
      <c r="BP269" s="285"/>
      <c r="BQ269" s="285"/>
      <c r="BR269" s="285"/>
      <c r="BS269" s="285"/>
      <c r="BT269" s="285"/>
      <c r="BU269" s="285"/>
      <c r="BV269" s="285"/>
      <c r="BW269" s="285"/>
      <c r="BX269" s="285"/>
      <c r="BY269" s="286"/>
      <c r="BZ269" s="113"/>
      <c r="CA269" s="114"/>
      <c r="CB269" s="114"/>
      <c r="CC269" s="114"/>
      <c r="CD269" s="114"/>
      <c r="CE269" s="115"/>
      <c r="CF269" s="153"/>
      <c r="CG269" s="154"/>
      <c r="CH269" s="154"/>
      <c r="CI269" s="154"/>
      <c r="CJ269" s="154"/>
      <c r="CK269" s="154"/>
      <c r="CL269" s="154"/>
      <c r="CM269" s="154"/>
      <c r="CN269" s="155"/>
      <c r="CO269" s="121"/>
      <c r="CP269" s="122"/>
      <c r="CQ269" s="122"/>
      <c r="CR269" s="122"/>
      <c r="CS269" s="122"/>
      <c r="CT269" s="122"/>
      <c r="CU269" s="122"/>
      <c r="CV269" s="122"/>
      <c r="CW269" s="122"/>
      <c r="CX269" s="122"/>
      <c r="CY269" s="122"/>
      <c r="CZ269" s="122"/>
      <c r="DA269" s="122"/>
      <c r="DB269" s="122"/>
      <c r="DC269" s="122"/>
      <c r="DD269" s="122"/>
      <c r="DE269" s="122"/>
      <c r="DF269" s="122"/>
      <c r="DG269" s="122"/>
      <c r="DH269" s="122"/>
      <c r="DI269" s="122"/>
      <c r="DJ269" s="123"/>
      <c r="DK269" s="88"/>
      <c r="DL269" s="89"/>
      <c r="DM269" s="89"/>
      <c r="DN269" s="89"/>
      <c r="DO269" s="89"/>
      <c r="DP269" s="89"/>
      <c r="DQ269" s="89"/>
      <c r="DR269" s="89"/>
      <c r="DS269" s="89"/>
      <c r="DT269" s="89"/>
      <c r="DU269" s="89"/>
      <c r="DV269" s="89"/>
      <c r="DW269" s="89"/>
      <c r="DX269" s="89"/>
      <c r="DY269" s="89"/>
      <c r="DZ269" s="89"/>
      <c r="EA269" s="89"/>
      <c r="EB269" s="89"/>
      <c r="EC269" s="89"/>
      <c r="ED269" s="89"/>
      <c r="EE269" s="89"/>
      <c r="EF269" s="83"/>
      <c r="EG269" s="84"/>
      <c r="EH269" s="84"/>
      <c r="EI269" s="84"/>
      <c r="EJ269" s="84"/>
      <c r="EK269" s="84"/>
      <c r="EL269" s="84"/>
      <c r="EM269" s="84"/>
      <c r="EN269" s="84"/>
      <c r="EO269" s="84"/>
      <c r="EP269" s="84"/>
      <c r="EQ269" s="84"/>
      <c r="ER269" s="84"/>
      <c r="ES269" s="84"/>
      <c r="ET269" s="84"/>
      <c r="EU269" s="84"/>
      <c r="EV269" s="84"/>
      <c r="EW269" s="84"/>
      <c r="EX269" s="84"/>
      <c r="EY269" s="84"/>
      <c r="EZ269" s="84"/>
      <c r="FA269" s="85"/>
    </row>
    <row r="270" spans="1:157" ht="25.5" customHeight="1" thickBot="1">
      <c r="A270" s="287" t="s">
        <v>210</v>
      </c>
      <c r="B270" s="287"/>
      <c r="C270" s="287"/>
      <c r="D270" s="287"/>
      <c r="E270" s="287"/>
      <c r="F270" s="287"/>
      <c r="G270" s="287"/>
      <c r="H270" s="287"/>
      <c r="I270" s="287"/>
      <c r="J270" s="287"/>
      <c r="K270" s="287"/>
      <c r="L270" s="287"/>
      <c r="M270" s="287"/>
      <c r="N270" s="287"/>
      <c r="O270" s="287"/>
      <c r="P270" s="287"/>
      <c r="Q270" s="287"/>
      <c r="R270" s="287"/>
      <c r="S270" s="287"/>
      <c r="T270" s="287"/>
      <c r="U270" s="287"/>
      <c r="V270" s="287"/>
      <c r="W270" s="287"/>
      <c r="X270" s="287"/>
      <c r="Y270" s="287"/>
      <c r="Z270" s="287"/>
      <c r="AA270" s="287"/>
      <c r="AB270" s="287"/>
      <c r="AC270" s="287"/>
      <c r="AD270" s="287"/>
      <c r="AE270" s="287"/>
      <c r="AF270" s="287"/>
      <c r="AG270" s="287"/>
      <c r="AH270" s="287"/>
      <c r="AI270" s="287"/>
      <c r="AJ270" s="287"/>
      <c r="AK270" s="287"/>
      <c r="AL270" s="287"/>
      <c r="AM270" s="287"/>
      <c r="AN270" s="287"/>
      <c r="AO270" s="287"/>
      <c r="AP270" s="287"/>
      <c r="AQ270" s="287"/>
      <c r="AR270" s="287"/>
      <c r="AS270" s="287"/>
      <c r="AT270" s="287"/>
      <c r="AU270" s="287"/>
      <c r="AV270" s="287"/>
      <c r="AW270" s="287"/>
      <c r="AX270" s="287"/>
      <c r="AY270" s="287"/>
      <c r="AZ270" s="287"/>
      <c r="BA270" s="287"/>
      <c r="BB270" s="287"/>
      <c r="BC270" s="287"/>
      <c r="BD270" s="287"/>
      <c r="BE270" s="287"/>
      <c r="BF270" s="287"/>
      <c r="BG270" s="287"/>
      <c r="BH270" s="287"/>
      <c r="BI270" s="287"/>
      <c r="BJ270" s="287"/>
      <c r="BK270" s="287"/>
      <c r="BL270" s="287"/>
      <c r="BM270" s="287"/>
      <c r="BN270" s="287"/>
      <c r="BO270" s="287"/>
      <c r="BP270" s="287"/>
      <c r="BQ270" s="287"/>
      <c r="BR270" s="287"/>
      <c r="BS270" s="287"/>
      <c r="BT270" s="287"/>
      <c r="BU270" s="287"/>
      <c r="BV270" s="287"/>
      <c r="BW270" s="287"/>
      <c r="BX270" s="287"/>
      <c r="BY270" s="288"/>
      <c r="BZ270" s="117" t="s">
        <v>141</v>
      </c>
      <c r="CA270" s="118"/>
      <c r="CB270" s="118"/>
      <c r="CC270" s="118"/>
      <c r="CD270" s="118"/>
      <c r="CE270" s="118"/>
      <c r="CF270" s="133">
        <v>650</v>
      </c>
      <c r="CG270" s="133"/>
      <c r="CH270" s="133"/>
      <c r="CI270" s="133"/>
      <c r="CJ270" s="133"/>
      <c r="CK270" s="133"/>
      <c r="CL270" s="133"/>
      <c r="CM270" s="133"/>
      <c r="CN270" s="133"/>
      <c r="CO270" s="92"/>
      <c r="CP270" s="92"/>
      <c r="CQ270" s="92"/>
      <c r="CR270" s="92"/>
      <c r="CS270" s="92"/>
      <c r="CT270" s="92"/>
      <c r="CU270" s="92"/>
      <c r="CV270" s="92"/>
      <c r="CW270" s="92"/>
      <c r="CX270" s="92"/>
      <c r="CY270" s="92"/>
      <c r="CZ270" s="92"/>
      <c r="DA270" s="92"/>
      <c r="DB270" s="92"/>
      <c r="DC270" s="92"/>
      <c r="DD270" s="92"/>
      <c r="DE270" s="92"/>
      <c r="DF270" s="92"/>
      <c r="DG270" s="92"/>
      <c r="DH270" s="92"/>
      <c r="DI270" s="92"/>
      <c r="DJ270" s="92"/>
      <c r="DK270" s="75"/>
      <c r="DL270" s="75"/>
      <c r="DM270" s="75"/>
      <c r="DN270" s="75"/>
      <c r="DO270" s="75"/>
      <c r="DP270" s="75"/>
      <c r="DQ270" s="75"/>
      <c r="DR270" s="75"/>
      <c r="DS270" s="75"/>
      <c r="DT270" s="75"/>
      <c r="DU270" s="75"/>
      <c r="DV270" s="75"/>
      <c r="DW270" s="75"/>
      <c r="DX270" s="75"/>
      <c r="DY270" s="75"/>
      <c r="DZ270" s="75"/>
      <c r="EA270" s="75"/>
      <c r="EB270" s="75"/>
      <c r="EC270" s="75"/>
      <c r="ED270" s="75"/>
      <c r="EE270" s="76"/>
      <c r="EF270" s="77">
        <f t="shared" si="8"/>
        <v>0</v>
      </c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9"/>
    </row>
    <row r="271" spans="1:157" ht="28.5" customHeight="1" thickBot="1">
      <c r="A271" s="144" t="s">
        <v>118</v>
      </c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/>
      <c r="AN271" s="144"/>
      <c r="AO271" s="144"/>
      <c r="AP271" s="144"/>
      <c r="AQ271" s="144"/>
      <c r="AR271" s="144"/>
      <c r="AS271" s="144"/>
      <c r="AT271" s="144"/>
      <c r="AU271" s="144"/>
      <c r="AV271" s="144"/>
      <c r="AW271" s="144"/>
      <c r="AX271" s="144"/>
      <c r="AY271" s="144"/>
      <c r="AZ271" s="144"/>
      <c r="BA271" s="144"/>
      <c r="BB271" s="144"/>
      <c r="BC271" s="144"/>
      <c r="BD271" s="144"/>
      <c r="BE271" s="144"/>
      <c r="BF271" s="144"/>
      <c r="BG271" s="144"/>
      <c r="BH271" s="144"/>
      <c r="BI271" s="144"/>
      <c r="BJ271" s="144"/>
      <c r="BK271" s="144"/>
      <c r="BL271" s="144"/>
      <c r="BM271" s="144"/>
      <c r="BN271" s="144"/>
      <c r="BO271" s="144"/>
      <c r="BP271" s="144"/>
      <c r="BQ271" s="144"/>
      <c r="BR271" s="144"/>
      <c r="BS271" s="144"/>
      <c r="BT271" s="144"/>
      <c r="BU271" s="144"/>
      <c r="BV271" s="144"/>
      <c r="BW271" s="144"/>
      <c r="BX271" s="144"/>
      <c r="BY271" s="145"/>
      <c r="BZ271" s="105" t="s">
        <v>142</v>
      </c>
      <c r="CA271" s="106"/>
      <c r="CB271" s="106"/>
      <c r="CC271" s="106"/>
      <c r="CD271" s="106"/>
      <c r="CE271" s="106"/>
      <c r="CF271" s="92"/>
      <c r="CG271" s="92"/>
      <c r="CH271" s="92"/>
      <c r="CI271" s="92"/>
      <c r="CJ271" s="92"/>
      <c r="CK271" s="92"/>
      <c r="CL271" s="92"/>
      <c r="CM271" s="92"/>
      <c r="CN271" s="92"/>
      <c r="CO271" s="116">
        <f>CO272-CO274</f>
        <v>-172710902.12</v>
      </c>
      <c r="CP271" s="116"/>
      <c r="CQ271" s="116"/>
      <c r="CR271" s="116"/>
      <c r="CS271" s="116"/>
      <c r="CT271" s="116"/>
      <c r="CU271" s="116"/>
      <c r="CV271" s="116"/>
      <c r="CW271" s="116"/>
      <c r="CX271" s="116"/>
      <c r="CY271" s="116"/>
      <c r="CZ271" s="116"/>
      <c r="DA271" s="116"/>
      <c r="DB271" s="116"/>
      <c r="DC271" s="116"/>
      <c r="DD271" s="116"/>
      <c r="DE271" s="116"/>
      <c r="DF271" s="116"/>
      <c r="DG271" s="116"/>
      <c r="DH271" s="116"/>
      <c r="DI271" s="116"/>
      <c r="DJ271" s="116"/>
      <c r="DK271" s="75">
        <f>DK272-DK274</f>
        <v>0</v>
      </c>
      <c r="DL271" s="75"/>
      <c r="DM271" s="75"/>
      <c r="DN271" s="75"/>
      <c r="DO271" s="75"/>
      <c r="DP271" s="75"/>
      <c r="DQ271" s="75"/>
      <c r="DR271" s="75"/>
      <c r="DS271" s="75"/>
      <c r="DT271" s="75"/>
      <c r="DU271" s="75"/>
      <c r="DV271" s="75"/>
      <c r="DW271" s="75"/>
      <c r="DX271" s="75"/>
      <c r="DY271" s="75"/>
      <c r="DZ271" s="75"/>
      <c r="EA271" s="75"/>
      <c r="EB271" s="75"/>
      <c r="EC271" s="75"/>
      <c r="ED271" s="75"/>
      <c r="EE271" s="76"/>
      <c r="EF271" s="71">
        <f t="shared" si="8"/>
        <v>-172710902.12</v>
      </c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  <c r="EQ271" s="65"/>
      <c r="ER271" s="65"/>
      <c r="ES271" s="65"/>
      <c r="ET271" s="65"/>
      <c r="EU271" s="65"/>
      <c r="EV271" s="65"/>
      <c r="EW271" s="65"/>
      <c r="EX271" s="65"/>
      <c r="EY271" s="65"/>
      <c r="EZ271" s="65"/>
      <c r="FA271" s="64"/>
    </row>
    <row r="272" spans="1:157" ht="12.75" customHeight="1">
      <c r="A272" s="140" t="s">
        <v>29</v>
      </c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  <c r="BE272" s="140"/>
      <c r="BF272" s="140"/>
      <c r="BG272" s="140"/>
      <c r="BH272" s="140"/>
      <c r="BI272" s="140"/>
      <c r="BJ272" s="140"/>
      <c r="BK272" s="140"/>
      <c r="BL272" s="140"/>
      <c r="BM272" s="140"/>
      <c r="BN272" s="140"/>
      <c r="BO272" s="140"/>
      <c r="BP272" s="140"/>
      <c r="BQ272" s="140"/>
      <c r="BR272" s="140"/>
      <c r="BS272" s="140"/>
      <c r="BT272" s="140"/>
      <c r="BU272" s="140"/>
      <c r="BV272" s="140"/>
      <c r="BW272" s="140"/>
      <c r="BX272" s="140"/>
      <c r="BY272" s="141"/>
      <c r="BZ272" s="93" t="s">
        <v>143</v>
      </c>
      <c r="CA272" s="94"/>
      <c r="CB272" s="94"/>
      <c r="CC272" s="94"/>
      <c r="CD272" s="94"/>
      <c r="CE272" s="95"/>
      <c r="CF272" s="91">
        <v>560</v>
      </c>
      <c r="CG272" s="119"/>
      <c r="CH272" s="119"/>
      <c r="CI272" s="119"/>
      <c r="CJ272" s="119"/>
      <c r="CK272" s="119"/>
      <c r="CL272" s="119"/>
      <c r="CM272" s="119"/>
      <c r="CN272" s="120"/>
      <c r="CO272" s="63">
        <v>303832089.73</v>
      </c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1"/>
      <c r="DK272" s="86"/>
      <c r="DL272" s="87"/>
      <c r="DM272" s="87"/>
      <c r="DN272" s="87"/>
      <c r="DO272" s="87"/>
      <c r="DP272" s="87"/>
      <c r="DQ272" s="87"/>
      <c r="DR272" s="87"/>
      <c r="DS272" s="87"/>
      <c r="DT272" s="87"/>
      <c r="DU272" s="87"/>
      <c r="DV272" s="87"/>
      <c r="DW272" s="87"/>
      <c r="DX272" s="87"/>
      <c r="DY272" s="87"/>
      <c r="DZ272" s="87"/>
      <c r="EA272" s="87"/>
      <c r="EB272" s="87"/>
      <c r="EC272" s="87"/>
      <c r="ED272" s="87"/>
      <c r="EE272" s="87"/>
      <c r="EF272" s="190">
        <f t="shared" si="8"/>
        <v>303832089.73</v>
      </c>
      <c r="EG272" s="191"/>
      <c r="EH272" s="191"/>
      <c r="EI272" s="191"/>
      <c r="EJ272" s="191"/>
      <c r="EK272" s="191"/>
      <c r="EL272" s="191"/>
      <c r="EM272" s="191"/>
      <c r="EN272" s="191"/>
      <c r="EO272" s="191"/>
      <c r="EP272" s="191"/>
      <c r="EQ272" s="191"/>
      <c r="ER272" s="191"/>
      <c r="ES272" s="191"/>
      <c r="ET272" s="191"/>
      <c r="EU272" s="191"/>
      <c r="EV272" s="191"/>
      <c r="EW272" s="191"/>
      <c r="EX272" s="191"/>
      <c r="EY272" s="191"/>
      <c r="EZ272" s="191"/>
      <c r="FA272" s="192"/>
    </row>
    <row r="273" spans="1:157" ht="12.75" customHeight="1" thickBot="1">
      <c r="A273" s="156" t="s">
        <v>124</v>
      </c>
      <c r="B273" s="156"/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6"/>
      <c r="AK273" s="156"/>
      <c r="AL273" s="156"/>
      <c r="AM273" s="156"/>
      <c r="AN273" s="156"/>
      <c r="AO273" s="156"/>
      <c r="AP273" s="156"/>
      <c r="AQ273" s="156"/>
      <c r="AR273" s="156"/>
      <c r="AS273" s="156"/>
      <c r="AT273" s="156"/>
      <c r="AU273" s="156"/>
      <c r="AV273" s="156"/>
      <c r="AW273" s="156"/>
      <c r="AX273" s="156"/>
      <c r="AY273" s="156"/>
      <c r="AZ273" s="156"/>
      <c r="BA273" s="156"/>
      <c r="BB273" s="156"/>
      <c r="BC273" s="156"/>
      <c r="BD273" s="156"/>
      <c r="BE273" s="156"/>
      <c r="BF273" s="156"/>
      <c r="BG273" s="156"/>
      <c r="BH273" s="156"/>
      <c r="BI273" s="156"/>
      <c r="BJ273" s="156"/>
      <c r="BK273" s="156"/>
      <c r="BL273" s="156"/>
      <c r="BM273" s="156"/>
      <c r="BN273" s="156"/>
      <c r="BO273" s="156"/>
      <c r="BP273" s="156"/>
      <c r="BQ273" s="156"/>
      <c r="BR273" s="156"/>
      <c r="BS273" s="156"/>
      <c r="BT273" s="156"/>
      <c r="BU273" s="156"/>
      <c r="BV273" s="156"/>
      <c r="BW273" s="156"/>
      <c r="BX273" s="156"/>
      <c r="BY273" s="157"/>
      <c r="BZ273" s="96"/>
      <c r="CA273" s="97"/>
      <c r="CB273" s="97"/>
      <c r="CC273" s="97"/>
      <c r="CD273" s="97"/>
      <c r="CE273" s="98"/>
      <c r="CF273" s="121"/>
      <c r="CG273" s="122"/>
      <c r="CH273" s="122"/>
      <c r="CI273" s="122"/>
      <c r="CJ273" s="122"/>
      <c r="CK273" s="122"/>
      <c r="CL273" s="122"/>
      <c r="CM273" s="122"/>
      <c r="CN273" s="123"/>
      <c r="CO273" s="102"/>
      <c r="CP273" s="103"/>
      <c r="CQ273" s="103"/>
      <c r="CR273" s="103"/>
      <c r="CS273" s="103"/>
      <c r="CT273" s="103"/>
      <c r="CU273" s="103"/>
      <c r="CV273" s="103"/>
      <c r="CW273" s="103"/>
      <c r="CX273" s="103"/>
      <c r="CY273" s="103"/>
      <c r="CZ273" s="103"/>
      <c r="DA273" s="103"/>
      <c r="DB273" s="103"/>
      <c r="DC273" s="103"/>
      <c r="DD273" s="103"/>
      <c r="DE273" s="103"/>
      <c r="DF273" s="103"/>
      <c r="DG273" s="103"/>
      <c r="DH273" s="103"/>
      <c r="DI273" s="103"/>
      <c r="DJ273" s="104"/>
      <c r="DK273" s="88"/>
      <c r="DL273" s="89"/>
      <c r="DM273" s="89"/>
      <c r="DN273" s="89"/>
      <c r="DO273" s="89"/>
      <c r="DP273" s="89"/>
      <c r="DQ273" s="89"/>
      <c r="DR273" s="89"/>
      <c r="DS273" s="89"/>
      <c r="DT273" s="89"/>
      <c r="DU273" s="89"/>
      <c r="DV273" s="89"/>
      <c r="DW273" s="89"/>
      <c r="DX273" s="89"/>
      <c r="DY273" s="89"/>
      <c r="DZ273" s="89"/>
      <c r="EA273" s="89"/>
      <c r="EB273" s="89"/>
      <c r="EC273" s="89"/>
      <c r="ED273" s="89"/>
      <c r="EE273" s="89"/>
      <c r="EF273" s="193"/>
      <c r="EG273" s="194"/>
      <c r="EH273" s="194"/>
      <c r="EI273" s="194"/>
      <c r="EJ273" s="194"/>
      <c r="EK273" s="194"/>
      <c r="EL273" s="194"/>
      <c r="EM273" s="194"/>
      <c r="EN273" s="194"/>
      <c r="EO273" s="194"/>
      <c r="EP273" s="194"/>
      <c r="EQ273" s="194"/>
      <c r="ER273" s="194"/>
      <c r="ES273" s="194"/>
      <c r="ET273" s="194"/>
      <c r="EU273" s="194"/>
      <c r="EV273" s="194"/>
      <c r="EW273" s="194"/>
      <c r="EX273" s="194"/>
      <c r="EY273" s="194"/>
      <c r="EZ273" s="194"/>
      <c r="FA273" s="195"/>
    </row>
    <row r="274" spans="1:157" ht="16.5" customHeight="1" thickBot="1">
      <c r="A274" s="160" t="s">
        <v>125</v>
      </c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  <c r="BU274" s="160"/>
      <c r="BV274" s="160"/>
      <c r="BW274" s="160"/>
      <c r="BX274" s="160"/>
      <c r="BY274" s="161"/>
      <c r="BZ274" s="69" t="s">
        <v>144</v>
      </c>
      <c r="CA274" s="70"/>
      <c r="CB274" s="70"/>
      <c r="CC274" s="70"/>
      <c r="CD274" s="70"/>
      <c r="CE274" s="70"/>
      <c r="CF274" s="90">
        <v>660</v>
      </c>
      <c r="CG274" s="90"/>
      <c r="CH274" s="90"/>
      <c r="CI274" s="90"/>
      <c r="CJ274" s="90"/>
      <c r="CK274" s="90"/>
      <c r="CL274" s="90"/>
      <c r="CM274" s="90"/>
      <c r="CN274" s="90"/>
      <c r="CO274" s="149">
        <v>476542991.85</v>
      </c>
      <c r="CP274" s="149"/>
      <c r="CQ274" s="149"/>
      <c r="CR274" s="149"/>
      <c r="CS274" s="149"/>
      <c r="CT274" s="149"/>
      <c r="CU274" s="149"/>
      <c r="CV274" s="149"/>
      <c r="CW274" s="149"/>
      <c r="CX274" s="149"/>
      <c r="CY274" s="149"/>
      <c r="CZ274" s="149"/>
      <c r="DA274" s="149"/>
      <c r="DB274" s="149"/>
      <c r="DC274" s="149"/>
      <c r="DD274" s="149"/>
      <c r="DE274" s="149"/>
      <c r="DF274" s="149"/>
      <c r="DG274" s="149"/>
      <c r="DH274" s="149"/>
      <c r="DI274" s="149"/>
      <c r="DJ274" s="149"/>
      <c r="DK274" s="132"/>
      <c r="DL274" s="132"/>
      <c r="DM274" s="132"/>
      <c r="DN274" s="132"/>
      <c r="DO274" s="132"/>
      <c r="DP274" s="132"/>
      <c r="DQ274" s="132"/>
      <c r="DR274" s="132"/>
      <c r="DS274" s="132"/>
      <c r="DT274" s="132"/>
      <c r="DU274" s="132"/>
      <c r="DV274" s="132"/>
      <c r="DW274" s="132"/>
      <c r="DX274" s="132"/>
      <c r="DY274" s="132"/>
      <c r="DZ274" s="132"/>
      <c r="EA274" s="132"/>
      <c r="EB274" s="132"/>
      <c r="EC274" s="132"/>
      <c r="ED274" s="132"/>
      <c r="EE274" s="86"/>
      <c r="EF274" s="66">
        <f t="shared" si="8"/>
        <v>476542991.85</v>
      </c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8"/>
    </row>
    <row r="275" spans="1:157" ht="2.25" customHeight="1" thickBo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5"/>
      <c r="BZ275" s="28"/>
      <c r="CA275" s="29"/>
      <c r="CB275" s="29"/>
      <c r="CC275" s="29"/>
      <c r="CD275" s="29"/>
      <c r="CE275" s="30"/>
      <c r="CF275" s="31"/>
      <c r="CG275" s="32"/>
      <c r="CH275" s="32"/>
      <c r="CI275" s="32"/>
      <c r="CJ275" s="32"/>
      <c r="CK275" s="32"/>
      <c r="CL275" s="32"/>
      <c r="CM275" s="32"/>
      <c r="CN275" s="33"/>
      <c r="CO275" s="31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3"/>
      <c r="DK275" s="31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3"/>
      <c r="EF275" s="31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4"/>
    </row>
    <row r="276" spans="1:157" s="2" customFormat="1" ht="15" customHeight="1" thickBo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36"/>
      <c r="CA276" s="36"/>
      <c r="CB276" s="36"/>
      <c r="CC276" s="36"/>
      <c r="CD276" s="36"/>
      <c r="CE276" s="36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  <c r="EY276" s="37"/>
      <c r="EZ276" s="37"/>
      <c r="FA276" s="38" t="s">
        <v>218</v>
      </c>
    </row>
    <row r="277" spans="1:157" s="12" customFormat="1" ht="38.25" customHeight="1">
      <c r="A277" s="250" t="s">
        <v>161</v>
      </c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  <c r="BQ277" s="148"/>
      <c r="BR277" s="148"/>
      <c r="BS277" s="148"/>
      <c r="BT277" s="148"/>
      <c r="BU277" s="148"/>
      <c r="BV277" s="148"/>
      <c r="BW277" s="148"/>
      <c r="BX277" s="148"/>
      <c r="BY277" s="148"/>
      <c r="BZ277" s="148" t="s">
        <v>213</v>
      </c>
      <c r="CA277" s="148"/>
      <c r="CB277" s="148"/>
      <c r="CC277" s="148"/>
      <c r="CD277" s="148"/>
      <c r="CE277" s="148"/>
      <c r="CF277" s="148" t="s">
        <v>212</v>
      </c>
      <c r="CG277" s="148"/>
      <c r="CH277" s="148"/>
      <c r="CI277" s="148"/>
      <c r="CJ277" s="148"/>
      <c r="CK277" s="148"/>
      <c r="CL277" s="148"/>
      <c r="CM277" s="148"/>
      <c r="CN277" s="148"/>
      <c r="CO277" s="129" t="s">
        <v>222</v>
      </c>
      <c r="CP277" s="130"/>
      <c r="CQ277" s="130"/>
      <c r="CR277" s="130"/>
      <c r="CS277" s="130"/>
      <c r="CT277" s="130"/>
      <c r="CU277" s="130"/>
      <c r="CV277" s="130"/>
      <c r="CW277" s="130"/>
      <c r="CX277" s="130"/>
      <c r="CY277" s="130"/>
      <c r="CZ277" s="130"/>
      <c r="DA277" s="130"/>
      <c r="DB277" s="130"/>
      <c r="DC277" s="130"/>
      <c r="DD277" s="130"/>
      <c r="DE277" s="130"/>
      <c r="DF277" s="130"/>
      <c r="DG277" s="130"/>
      <c r="DH277" s="130"/>
      <c r="DI277" s="130"/>
      <c r="DJ277" s="131"/>
      <c r="DK277" s="148" t="s">
        <v>2</v>
      </c>
      <c r="DL277" s="148"/>
      <c r="DM277" s="148"/>
      <c r="DN277" s="148"/>
      <c r="DO277" s="148"/>
      <c r="DP277" s="148"/>
      <c r="DQ277" s="148"/>
      <c r="DR277" s="148"/>
      <c r="DS277" s="148"/>
      <c r="DT277" s="148"/>
      <c r="DU277" s="148"/>
      <c r="DV277" s="148"/>
      <c r="DW277" s="148"/>
      <c r="DX277" s="148"/>
      <c r="DY277" s="148"/>
      <c r="DZ277" s="148"/>
      <c r="EA277" s="148"/>
      <c r="EB277" s="148"/>
      <c r="EC277" s="148"/>
      <c r="ED277" s="148"/>
      <c r="EE277" s="171"/>
      <c r="EF277" s="172" t="s">
        <v>1</v>
      </c>
      <c r="EG277" s="173"/>
      <c r="EH277" s="173"/>
      <c r="EI277" s="173"/>
      <c r="EJ277" s="173"/>
      <c r="EK277" s="173"/>
      <c r="EL277" s="173"/>
      <c r="EM277" s="173"/>
      <c r="EN277" s="173"/>
      <c r="EO277" s="173"/>
      <c r="EP277" s="173"/>
      <c r="EQ277" s="173"/>
      <c r="ER277" s="173"/>
      <c r="ES277" s="173"/>
      <c r="ET277" s="173"/>
      <c r="EU277" s="173"/>
      <c r="EV277" s="173"/>
      <c r="EW277" s="173"/>
      <c r="EX277" s="173"/>
      <c r="EY277" s="173"/>
      <c r="EZ277" s="173"/>
      <c r="FA277" s="174"/>
    </row>
    <row r="278" spans="1:157" s="6" customFormat="1" ht="12.75" customHeight="1" thickBot="1">
      <c r="A278" s="206">
        <v>1</v>
      </c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  <c r="AC278" s="207"/>
      <c r="AD278" s="207"/>
      <c r="AE278" s="207"/>
      <c r="AF278" s="207"/>
      <c r="AG278" s="207"/>
      <c r="AH278" s="207"/>
      <c r="AI278" s="207"/>
      <c r="AJ278" s="207"/>
      <c r="AK278" s="207"/>
      <c r="AL278" s="207"/>
      <c r="AM278" s="207"/>
      <c r="AN278" s="207"/>
      <c r="AO278" s="207"/>
      <c r="AP278" s="207"/>
      <c r="AQ278" s="207"/>
      <c r="AR278" s="207"/>
      <c r="AS278" s="207"/>
      <c r="AT278" s="207"/>
      <c r="AU278" s="207"/>
      <c r="AV278" s="207"/>
      <c r="AW278" s="207"/>
      <c r="AX278" s="207"/>
      <c r="AY278" s="207"/>
      <c r="AZ278" s="207"/>
      <c r="BA278" s="207"/>
      <c r="BB278" s="207"/>
      <c r="BC278" s="207"/>
      <c r="BD278" s="207"/>
      <c r="BE278" s="207"/>
      <c r="BF278" s="207"/>
      <c r="BG278" s="207"/>
      <c r="BH278" s="207"/>
      <c r="BI278" s="207"/>
      <c r="BJ278" s="207"/>
      <c r="BK278" s="207"/>
      <c r="BL278" s="207"/>
      <c r="BM278" s="207"/>
      <c r="BN278" s="207"/>
      <c r="BO278" s="207"/>
      <c r="BP278" s="207"/>
      <c r="BQ278" s="207"/>
      <c r="BR278" s="207"/>
      <c r="BS278" s="207"/>
      <c r="BT278" s="207"/>
      <c r="BU278" s="207"/>
      <c r="BV278" s="207"/>
      <c r="BW278" s="207"/>
      <c r="BX278" s="207"/>
      <c r="BY278" s="207"/>
      <c r="BZ278" s="143">
        <v>2</v>
      </c>
      <c r="CA278" s="143"/>
      <c r="CB278" s="143"/>
      <c r="CC278" s="143"/>
      <c r="CD278" s="143"/>
      <c r="CE278" s="143"/>
      <c r="CF278" s="143">
        <v>3</v>
      </c>
      <c r="CG278" s="143"/>
      <c r="CH278" s="143"/>
      <c r="CI278" s="143"/>
      <c r="CJ278" s="143"/>
      <c r="CK278" s="143"/>
      <c r="CL278" s="143"/>
      <c r="CM278" s="143"/>
      <c r="CN278" s="143"/>
      <c r="CO278" s="143">
        <v>4</v>
      </c>
      <c r="CP278" s="143"/>
      <c r="CQ278" s="143"/>
      <c r="CR278" s="143"/>
      <c r="CS278" s="143"/>
      <c r="CT278" s="143"/>
      <c r="CU278" s="143"/>
      <c r="CV278" s="143"/>
      <c r="CW278" s="143"/>
      <c r="CX278" s="143"/>
      <c r="CY278" s="143"/>
      <c r="CZ278" s="143"/>
      <c r="DA278" s="143"/>
      <c r="DB278" s="143"/>
      <c r="DC278" s="143"/>
      <c r="DD278" s="143"/>
      <c r="DE278" s="143"/>
      <c r="DF278" s="143"/>
      <c r="DG278" s="143"/>
      <c r="DH278" s="143"/>
      <c r="DI278" s="143"/>
      <c r="DJ278" s="143"/>
      <c r="DK278" s="143">
        <v>5</v>
      </c>
      <c r="DL278" s="143"/>
      <c r="DM278" s="143"/>
      <c r="DN278" s="143"/>
      <c r="DO278" s="143"/>
      <c r="DP278" s="143"/>
      <c r="DQ278" s="143"/>
      <c r="DR278" s="143"/>
      <c r="DS278" s="143"/>
      <c r="DT278" s="143"/>
      <c r="DU278" s="143"/>
      <c r="DV278" s="143"/>
      <c r="DW278" s="143"/>
      <c r="DX278" s="143"/>
      <c r="DY278" s="143"/>
      <c r="DZ278" s="143"/>
      <c r="EA278" s="143"/>
      <c r="EB278" s="143"/>
      <c r="EC278" s="143"/>
      <c r="ED278" s="143"/>
      <c r="EE278" s="170"/>
      <c r="EF278" s="175">
        <v>6</v>
      </c>
      <c r="EG278" s="143"/>
      <c r="EH278" s="143"/>
      <c r="EI278" s="143"/>
      <c r="EJ278" s="143"/>
      <c r="EK278" s="143"/>
      <c r="EL278" s="143"/>
      <c r="EM278" s="143"/>
      <c r="EN278" s="143"/>
      <c r="EO278" s="143"/>
      <c r="EP278" s="143"/>
      <c r="EQ278" s="143"/>
      <c r="ER278" s="143"/>
      <c r="ES278" s="143"/>
      <c r="ET278" s="143"/>
      <c r="EU278" s="143"/>
      <c r="EV278" s="143"/>
      <c r="EW278" s="143"/>
      <c r="EX278" s="143"/>
      <c r="EY278" s="143"/>
      <c r="EZ278" s="143"/>
      <c r="FA278" s="176"/>
    </row>
    <row r="279" spans="1:157" ht="32.25" customHeight="1" thickBot="1">
      <c r="A279" s="289" t="s">
        <v>241</v>
      </c>
      <c r="B279" s="290"/>
      <c r="C279" s="290"/>
      <c r="D279" s="290"/>
      <c r="E279" s="290"/>
      <c r="F279" s="290"/>
      <c r="G279" s="290"/>
      <c r="H279" s="290"/>
      <c r="I279" s="290"/>
      <c r="J279" s="290"/>
      <c r="K279" s="290"/>
      <c r="L279" s="290"/>
      <c r="M279" s="290"/>
      <c r="N279" s="290"/>
      <c r="O279" s="290"/>
      <c r="P279" s="290"/>
      <c r="Q279" s="290"/>
      <c r="R279" s="290"/>
      <c r="S279" s="290"/>
      <c r="T279" s="290"/>
      <c r="U279" s="290"/>
      <c r="V279" s="290"/>
      <c r="W279" s="290"/>
      <c r="X279" s="290"/>
      <c r="Y279" s="290"/>
      <c r="Z279" s="290"/>
      <c r="AA279" s="290"/>
      <c r="AB279" s="290"/>
      <c r="AC279" s="290"/>
      <c r="AD279" s="290"/>
      <c r="AE279" s="290"/>
      <c r="AF279" s="290"/>
      <c r="AG279" s="290"/>
      <c r="AH279" s="290"/>
      <c r="AI279" s="290"/>
      <c r="AJ279" s="290"/>
      <c r="AK279" s="290"/>
      <c r="AL279" s="290"/>
      <c r="AM279" s="290"/>
      <c r="AN279" s="290"/>
      <c r="AO279" s="290"/>
      <c r="AP279" s="290"/>
      <c r="AQ279" s="290"/>
      <c r="AR279" s="290"/>
      <c r="AS279" s="290"/>
      <c r="AT279" s="290"/>
      <c r="AU279" s="290"/>
      <c r="AV279" s="290"/>
      <c r="AW279" s="290"/>
      <c r="AX279" s="290"/>
      <c r="AY279" s="290"/>
      <c r="AZ279" s="290"/>
      <c r="BA279" s="290"/>
      <c r="BB279" s="290"/>
      <c r="BC279" s="290"/>
      <c r="BD279" s="290"/>
      <c r="BE279" s="290"/>
      <c r="BF279" s="290"/>
      <c r="BG279" s="290"/>
      <c r="BH279" s="290"/>
      <c r="BI279" s="290"/>
      <c r="BJ279" s="290"/>
      <c r="BK279" s="290"/>
      <c r="BL279" s="290"/>
      <c r="BM279" s="290"/>
      <c r="BN279" s="290"/>
      <c r="BO279" s="290"/>
      <c r="BP279" s="290"/>
      <c r="BQ279" s="290"/>
      <c r="BR279" s="290"/>
      <c r="BS279" s="290"/>
      <c r="BT279" s="290"/>
      <c r="BU279" s="290"/>
      <c r="BV279" s="290"/>
      <c r="BW279" s="290"/>
      <c r="BX279" s="290"/>
      <c r="BY279" s="291"/>
      <c r="BZ279" s="105" t="s">
        <v>147</v>
      </c>
      <c r="CA279" s="106"/>
      <c r="CB279" s="106"/>
      <c r="CC279" s="106"/>
      <c r="CD279" s="106"/>
      <c r="CE279" s="106"/>
      <c r="CF279" s="92"/>
      <c r="CG279" s="92"/>
      <c r="CH279" s="92"/>
      <c r="CI279" s="92"/>
      <c r="CJ279" s="92"/>
      <c r="CK279" s="92"/>
      <c r="CL279" s="92"/>
      <c r="CM279" s="92"/>
      <c r="CN279" s="92"/>
      <c r="CO279" s="75">
        <f>CO280+CO288</f>
        <v>-7297380.570000017</v>
      </c>
      <c r="CP279" s="75"/>
      <c r="CQ279" s="75"/>
      <c r="CR279" s="75"/>
      <c r="CS279" s="75"/>
      <c r="CT279" s="75"/>
      <c r="CU279" s="75"/>
      <c r="CV279" s="75"/>
      <c r="CW279" s="75"/>
      <c r="CX279" s="75"/>
      <c r="CY279" s="75"/>
      <c r="CZ279" s="75"/>
      <c r="DA279" s="75"/>
      <c r="DB279" s="75"/>
      <c r="DC279" s="75"/>
      <c r="DD279" s="75"/>
      <c r="DE279" s="75"/>
      <c r="DF279" s="75"/>
      <c r="DG279" s="75"/>
      <c r="DH279" s="75"/>
      <c r="DI279" s="75"/>
      <c r="DJ279" s="75"/>
      <c r="DK279" s="75">
        <f>DK280+DK288</f>
        <v>1031244.5700000003</v>
      </c>
      <c r="DL279" s="75"/>
      <c r="DM279" s="75"/>
      <c r="DN279" s="75"/>
      <c r="DO279" s="75"/>
      <c r="DP279" s="75"/>
      <c r="DQ279" s="75"/>
      <c r="DR279" s="75"/>
      <c r="DS279" s="75"/>
      <c r="DT279" s="75"/>
      <c r="DU279" s="75"/>
      <c r="DV279" s="75"/>
      <c r="DW279" s="75"/>
      <c r="DX279" s="75"/>
      <c r="DY279" s="75"/>
      <c r="DZ279" s="75"/>
      <c r="EA279" s="75"/>
      <c r="EB279" s="75"/>
      <c r="EC279" s="75"/>
      <c r="ED279" s="75"/>
      <c r="EE279" s="76"/>
      <c r="EF279" s="71">
        <f aca="true" t="shared" si="9" ref="EF279:EF291">CO279+DK279</f>
        <v>-6266136.000000017</v>
      </c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  <c r="EQ279" s="65"/>
      <c r="ER279" s="65"/>
      <c r="ES279" s="65"/>
      <c r="ET279" s="65"/>
      <c r="EU279" s="65"/>
      <c r="EV279" s="65"/>
      <c r="EW279" s="65"/>
      <c r="EX279" s="65"/>
      <c r="EY279" s="65"/>
      <c r="EZ279" s="65"/>
      <c r="FA279" s="64"/>
    </row>
    <row r="280" spans="1:157" ht="33.75" customHeight="1" thickBot="1">
      <c r="A280" s="144" t="s">
        <v>188</v>
      </c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  <c r="AQ280" s="144"/>
      <c r="AR280" s="144"/>
      <c r="AS280" s="144"/>
      <c r="AT280" s="144"/>
      <c r="AU280" s="144"/>
      <c r="AV280" s="144"/>
      <c r="AW280" s="144"/>
      <c r="AX280" s="144"/>
      <c r="AY280" s="144"/>
      <c r="AZ280" s="144"/>
      <c r="BA280" s="144"/>
      <c r="BB280" s="144"/>
      <c r="BC280" s="144"/>
      <c r="BD280" s="144"/>
      <c r="BE280" s="144"/>
      <c r="BF280" s="144"/>
      <c r="BG280" s="144"/>
      <c r="BH280" s="144"/>
      <c r="BI280" s="144"/>
      <c r="BJ280" s="144"/>
      <c r="BK280" s="144"/>
      <c r="BL280" s="144"/>
      <c r="BM280" s="144"/>
      <c r="BN280" s="144"/>
      <c r="BO280" s="144"/>
      <c r="BP280" s="144"/>
      <c r="BQ280" s="144"/>
      <c r="BR280" s="144"/>
      <c r="BS280" s="144"/>
      <c r="BT280" s="144"/>
      <c r="BU280" s="144"/>
      <c r="BV280" s="144"/>
      <c r="BW280" s="144"/>
      <c r="BX280" s="144"/>
      <c r="BY280" s="145"/>
      <c r="BZ280" s="105" t="s">
        <v>148</v>
      </c>
      <c r="CA280" s="106"/>
      <c r="CB280" s="106"/>
      <c r="CC280" s="106"/>
      <c r="CD280" s="106"/>
      <c r="CE280" s="106"/>
      <c r="CF280" s="92"/>
      <c r="CG280" s="92"/>
      <c r="CH280" s="92"/>
      <c r="CI280" s="92"/>
      <c r="CJ280" s="92"/>
      <c r="CK280" s="92"/>
      <c r="CL280" s="92"/>
      <c r="CM280" s="92"/>
      <c r="CN280" s="92"/>
      <c r="CO280" s="116">
        <f>CO281-CO283</f>
        <v>-3615319.1500000004</v>
      </c>
      <c r="CP280" s="116"/>
      <c r="CQ280" s="116"/>
      <c r="CR280" s="116"/>
      <c r="CS280" s="116"/>
      <c r="CT280" s="116"/>
      <c r="CU280" s="116"/>
      <c r="CV280" s="116"/>
      <c r="CW280" s="116"/>
      <c r="CX280" s="116"/>
      <c r="CY280" s="116"/>
      <c r="CZ280" s="116"/>
      <c r="DA280" s="116"/>
      <c r="DB280" s="116"/>
      <c r="DC280" s="116"/>
      <c r="DD280" s="116"/>
      <c r="DE280" s="116"/>
      <c r="DF280" s="116"/>
      <c r="DG280" s="116"/>
      <c r="DH280" s="116"/>
      <c r="DI280" s="116"/>
      <c r="DJ280" s="116"/>
      <c r="DK280" s="75">
        <f>DK281-DK283</f>
        <v>0</v>
      </c>
      <c r="DL280" s="75"/>
      <c r="DM280" s="75"/>
      <c r="DN280" s="75"/>
      <c r="DO280" s="75"/>
      <c r="DP280" s="75"/>
      <c r="DQ280" s="75"/>
      <c r="DR280" s="75"/>
      <c r="DS280" s="75"/>
      <c r="DT280" s="75"/>
      <c r="DU280" s="75"/>
      <c r="DV280" s="75"/>
      <c r="DW280" s="75"/>
      <c r="DX280" s="75"/>
      <c r="DY280" s="75"/>
      <c r="DZ280" s="75"/>
      <c r="EA280" s="75"/>
      <c r="EB280" s="75"/>
      <c r="EC280" s="75"/>
      <c r="ED280" s="75"/>
      <c r="EE280" s="76"/>
      <c r="EF280" s="71">
        <f t="shared" si="9"/>
        <v>-3615319.1500000004</v>
      </c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  <c r="EQ280" s="65"/>
      <c r="ER280" s="65"/>
      <c r="ES280" s="65"/>
      <c r="ET280" s="65"/>
      <c r="EU280" s="65"/>
      <c r="EV280" s="65"/>
      <c r="EW280" s="65"/>
      <c r="EX280" s="65"/>
      <c r="EY280" s="65"/>
      <c r="EZ280" s="65"/>
      <c r="FA280" s="64"/>
    </row>
    <row r="281" spans="1:157" ht="12.75" customHeight="1">
      <c r="A281" s="140" t="s">
        <v>29</v>
      </c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  <c r="BE281" s="140"/>
      <c r="BF281" s="140"/>
      <c r="BG281" s="140"/>
      <c r="BH281" s="140"/>
      <c r="BI281" s="140"/>
      <c r="BJ281" s="140"/>
      <c r="BK281" s="140"/>
      <c r="BL281" s="140"/>
      <c r="BM281" s="140"/>
      <c r="BN281" s="140"/>
      <c r="BO281" s="140"/>
      <c r="BP281" s="140"/>
      <c r="BQ281" s="140"/>
      <c r="BR281" s="140"/>
      <c r="BS281" s="140"/>
      <c r="BT281" s="140"/>
      <c r="BU281" s="140"/>
      <c r="BV281" s="140"/>
      <c r="BW281" s="140"/>
      <c r="BX281" s="140"/>
      <c r="BY281" s="141"/>
      <c r="BZ281" s="93" t="s">
        <v>149</v>
      </c>
      <c r="CA281" s="94"/>
      <c r="CB281" s="94"/>
      <c r="CC281" s="94"/>
      <c r="CD281" s="94"/>
      <c r="CE281" s="95"/>
      <c r="CF281" s="91">
        <v>710</v>
      </c>
      <c r="CG281" s="119"/>
      <c r="CH281" s="119"/>
      <c r="CI281" s="119"/>
      <c r="CJ281" s="119"/>
      <c r="CK281" s="119"/>
      <c r="CL281" s="119"/>
      <c r="CM281" s="119"/>
      <c r="CN281" s="120"/>
      <c r="CO281" s="63">
        <v>14673460.01</v>
      </c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1"/>
      <c r="DK281" s="86"/>
      <c r="DL281" s="87"/>
      <c r="DM281" s="87"/>
      <c r="DN281" s="87"/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87"/>
      <c r="EA281" s="87"/>
      <c r="EB281" s="87"/>
      <c r="EC281" s="87"/>
      <c r="ED281" s="87"/>
      <c r="EE281" s="87"/>
      <c r="EF281" s="190">
        <f t="shared" si="9"/>
        <v>14673460.01</v>
      </c>
      <c r="EG281" s="191"/>
      <c r="EH281" s="191"/>
      <c r="EI281" s="191"/>
      <c r="EJ281" s="191"/>
      <c r="EK281" s="191"/>
      <c r="EL281" s="191"/>
      <c r="EM281" s="191"/>
      <c r="EN281" s="191"/>
      <c r="EO281" s="191"/>
      <c r="EP281" s="191"/>
      <c r="EQ281" s="191"/>
      <c r="ER281" s="191"/>
      <c r="ES281" s="191"/>
      <c r="ET281" s="191"/>
      <c r="EU281" s="191"/>
      <c r="EV281" s="191"/>
      <c r="EW281" s="191"/>
      <c r="EX281" s="191"/>
      <c r="EY281" s="191"/>
      <c r="EZ281" s="191"/>
      <c r="FA281" s="192"/>
    </row>
    <row r="282" spans="1:157" ht="40.5" customHeight="1" thickBot="1">
      <c r="A282" s="156" t="s">
        <v>195</v>
      </c>
      <c r="B282" s="156"/>
      <c r="C282" s="156"/>
      <c r="D282" s="156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  <c r="AB282" s="156"/>
      <c r="AC282" s="156"/>
      <c r="AD282" s="156"/>
      <c r="AE282" s="156"/>
      <c r="AF282" s="156"/>
      <c r="AG282" s="156"/>
      <c r="AH282" s="156"/>
      <c r="AI282" s="156"/>
      <c r="AJ282" s="156"/>
      <c r="AK282" s="156"/>
      <c r="AL282" s="156"/>
      <c r="AM282" s="156"/>
      <c r="AN282" s="156"/>
      <c r="AO282" s="156"/>
      <c r="AP282" s="156"/>
      <c r="AQ282" s="156"/>
      <c r="AR282" s="156"/>
      <c r="AS282" s="156"/>
      <c r="AT282" s="156"/>
      <c r="AU282" s="156"/>
      <c r="AV282" s="156"/>
      <c r="AW282" s="156"/>
      <c r="AX282" s="156"/>
      <c r="AY282" s="156"/>
      <c r="AZ282" s="156"/>
      <c r="BA282" s="156"/>
      <c r="BB282" s="156"/>
      <c r="BC282" s="156"/>
      <c r="BD282" s="156"/>
      <c r="BE282" s="156"/>
      <c r="BF282" s="156"/>
      <c r="BG282" s="156"/>
      <c r="BH282" s="156"/>
      <c r="BI282" s="156"/>
      <c r="BJ282" s="156"/>
      <c r="BK282" s="156"/>
      <c r="BL282" s="156"/>
      <c r="BM282" s="156"/>
      <c r="BN282" s="156"/>
      <c r="BO282" s="156"/>
      <c r="BP282" s="156"/>
      <c r="BQ282" s="156"/>
      <c r="BR282" s="156"/>
      <c r="BS282" s="156"/>
      <c r="BT282" s="156"/>
      <c r="BU282" s="156"/>
      <c r="BV282" s="156"/>
      <c r="BW282" s="156"/>
      <c r="BX282" s="156"/>
      <c r="BY282" s="157"/>
      <c r="BZ282" s="96"/>
      <c r="CA282" s="97"/>
      <c r="CB282" s="97"/>
      <c r="CC282" s="97"/>
      <c r="CD282" s="97"/>
      <c r="CE282" s="98"/>
      <c r="CF282" s="121"/>
      <c r="CG282" s="122"/>
      <c r="CH282" s="122"/>
      <c r="CI282" s="122"/>
      <c r="CJ282" s="122"/>
      <c r="CK282" s="122"/>
      <c r="CL282" s="122"/>
      <c r="CM282" s="122"/>
      <c r="CN282" s="123"/>
      <c r="CO282" s="102"/>
      <c r="CP282" s="103"/>
      <c r="CQ282" s="103"/>
      <c r="CR282" s="103"/>
      <c r="CS282" s="103"/>
      <c r="CT282" s="103"/>
      <c r="CU282" s="103"/>
      <c r="CV282" s="103"/>
      <c r="CW282" s="103"/>
      <c r="CX282" s="103"/>
      <c r="CY282" s="103"/>
      <c r="CZ282" s="103"/>
      <c r="DA282" s="103"/>
      <c r="DB282" s="103"/>
      <c r="DC282" s="103"/>
      <c r="DD282" s="103"/>
      <c r="DE282" s="103"/>
      <c r="DF282" s="103"/>
      <c r="DG282" s="103"/>
      <c r="DH282" s="103"/>
      <c r="DI282" s="103"/>
      <c r="DJ282" s="104"/>
      <c r="DK282" s="88"/>
      <c r="DL282" s="89"/>
      <c r="DM282" s="89"/>
      <c r="DN282" s="89"/>
      <c r="DO282" s="89"/>
      <c r="DP282" s="89"/>
      <c r="DQ282" s="89"/>
      <c r="DR282" s="89"/>
      <c r="DS282" s="89"/>
      <c r="DT282" s="89"/>
      <c r="DU282" s="89"/>
      <c r="DV282" s="89"/>
      <c r="DW282" s="89"/>
      <c r="DX282" s="89"/>
      <c r="DY282" s="89"/>
      <c r="DZ282" s="89"/>
      <c r="EA282" s="89"/>
      <c r="EB282" s="89"/>
      <c r="EC282" s="89"/>
      <c r="ED282" s="89"/>
      <c r="EE282" s="89"/>
      <c r="EF282" s="193"/>
      <c r="EG282" s="194"/>
      <c r="EH282" s="194"/>
      <c r="EI282" s="194"/>
      <c r="EJ282" s="194"/>
      <c r="EK282" s="194"/>
      <c r="EL282" s="194"/>
      <c r="EM282" s="194"/>
      <c r="EN282" s="194"/>
      <c r="EO282" s="194"/>
      <c r="EP282" s="194"/>
      <c r="EQ282" s="194"/>
      <c r="ER282" s="194"/>
      <c r="ES282" s="194"/>
      <c r="ET282" s="194"/>
      <c r="EU282" s="194"/>
      <c r="EV282" s="194"/>
      <c r="EW282" s="194"/>
      <c r="EX282" s="194"/>
      <c r="EY282" s="194"/>
      <c r="EZ282" s="194"/>
      <c r="FA282" s="195"/>
    </row>
    <row r="283" spans="1:157" ht="45" customHeight="1" thickBot="1">
      <c r="A283" s="138" t="s">
        <v>196</v>
      </c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  <c r="AA283" s="138"/>
      <c r="AB283" s="138"/>
      <c r="AC283" s="138"/>
      <c r="AD283" s="138"/>
      <c r="AE283" s="138"/>
      <c r="AF283" s="138"/>
      <c r="AG283" s="138"/>
      <c r="AH283" s="138"/>
      <c r="AI283" s="138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138"/>
      <c r="AT283" s="138"/>
      <c r="AU283" s="138"/>
      <c r="AV283" s="138"/>
      <c r="AW283" s="138"/>
      <c r="AX283" s="138"/>
      <c r="AY283" s="138"/>
      <c r="AZ283" s="138"/>
      <c r="BA283" s="138"/>
      <c r="BB283" s="138"/>
      <c r="BC283" s="138"/>
      <c r="BD283" s="138"/>
      <c r="BE283" s="138"/>
      <c r="BF283" s="138"/>
      <c r="BG283" s="138"/>
      <c r="BH283" s="138"/>
      <c r="BI283" s="138"/>
      <c r="BJ283" s="138"/>
      <c r="BK283" s="138"/>
      <c r="BL283" s="138"/>
      <c r="BM283" s="138"/>
      <c r="BN283" s="138"/>
      <c r="BO283" s="138"/>
      <c r="BP283" s="138"/>
      <c r="BQ283" s="138"/>
      <c r="BR283" s="138"/>
      <c r="BS283" s="138"/>
      <c r="BT283" s="138"/>
      <c r="BU283" s="138"/>
      <c r="BV283" s="138"/>
      <c r="BW283" s="138"/>
      <c r="BX283" s="138"/>
      <c r="BY283" s="139"/>
      <c r="BZ283" s="105" t="s">
        <v>150</v>
      </c>
      <c r="CA283" s="106"/>
      <c r="CB283" s="106"/>
      <c r="CC283" s="106"/>
      <c r="CD283" s="106"/>
      <c r="CE283" s="106"/>
      <c r="CF283" s="92">
        <v>810</v>
      </c>
      <c r="CG283" s="92"/>
      <c r="CH283" s="92"/>
      <c r="CI283" s="92"/>
      <c r="CJ283" s="92"/>
      <c r="CK283" s="92"/>
      <c r="CL283" s="92"/>
      <c r="CM283" s="92"/>
      <c r="CN283" s="92"/>
      <c r="CO283" s="124">
        <v>18288779.16</v>
      </c>
      <c r="CP283" s="124"/>
      <c r="CQ283" s="124"/>
      <c r="CR283" s="124"/>
      <c r="CS283" s="124"/>
      <c r="CT283" s="124"/>
      <c r="CU283" s="124"/>
      <c r="CV283" s="124"/>
      <c r="CW283" s="124"/>
      <c r="CX283" s="124"/>
      <c r="CY283" s="124"/>
      <c r="CZ283" s="124"/>
      <c r="DA283" s="124"/>
      <c r="DB283" s="124"/>
      <c r="DC283" s="124"/>
      <c r="DD283" s="124"/>
      <c r="DE283" s="124"/>
      <c r="DF283" s="124"/>
      <c r="DG283" s="124"/>
      <c r="DH283" s="124"/>
      <c r="DI283" s="124"/>
      <c r="DJ283" s="124"/>
      <c r="DK283" s="75"/>
      <c r="DL283" s="75"/>
      <c r="DM283" s="75"/>
      <c r="DN283" s="75"/>
      <c r="DO283" s="75"/>
      <c r="DP283" s="75"/>
      <c r="DQ283" s="75"/>
      <c r="DR283" s="75"/>
      <c r="DS283" s="75"/>
      <c r="DT283" s="75"/>
      <c r="DU283" s="75"/>
      <c r="DV283" s="75"/>
      <c r="DW283" s="75"/>
      <c r="DX283" s="75"/>
      <c r="DY283" s="75"/>
      <c r="DZ283" s="75"/>
      <c r="EA283" s="75"/>
      <c r="EB283" s="75"/>
      <c r="EC283" s="75"/>
      <c r="ED283" s="75"/>
      <c r="EE283" s="76"/>
      <c r="EF283" s="71">
        <f t="shared" si="9"/>
        <v>18288779.16</v>
      </c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  <c r="EQ283" s="65"/>
      <c r="ER283" s="65"/>
      <c r="ES283" s="65"/>
      <c r="ET283" s="65"/>
      <c r="EU283" s="65"/>
      <c r="EV283" s="65"/>
      <c r="EW283" s="65"/>
      <c r="EX283" s="65"/>
      <c r="EY283" s="65"/>
      <c r="EZ283" s="65"/>
      <c r="FA283" s="64"/>
    </row>
    <row r="284" spans="1:157" ht="28.5" customHeight="1" thickBot="1">
      <c r="A284" s="144" t="s">
        <v>189</v>
      </c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  <c r="AQ284" s="144"/>
      <c r="AR284" s="144"/>
      <c r="AS284" s="144"/>
      <c r="AT284" s="144"/>
      <c r="AU284" s="144"/>
      <c r="AV284" s="144"/>
      <c r="AW284" s="144"/>
      <c r="AX284" s="144"/>
      <c r="AY284" s="144"/>
      <c r="AZ284" s="144"/>
      <c r="BA284" s="144"/>
      <c r="BB284" s="144"/>
      <c r="BC284" s="144"/>
      <c r="BD284" s="144"/>
      <c r="BE284" s="144"/>
      <c r="BF284" s="144"/>
      <c r="BG284" s="144"/>
      <c r="BH284" s="144"/>
      <c r="BI284" s="144"/>
      <c r="BJ284" s="144"/>
      <c r="BK284" s="144"/>
      <c r="BL284" s="144"/>
      <c r="BM284" s="144"/>
      <c r="BN284" s="144"/>
      <c r="BO284" s="144"/>
      <c r="BP284" s="144"/>
      <c r="BQ284" s="144"/>
      <c r="BR284" s="144"/>
      <c r="BS284" s="144"/>
      <c r="BT284" s="144"/>
      <c r="BU284" s="144"/>
      <c r="BV284" s="144"/>
      <c r="BW284" s="144"/>
      <c r="BX284" s="144"/>
      <c r="BY284" s="145"/>
      <c r="BZ284" s="105" t="s">
        <v>151</v>
      </c>
      <c r="CA284" s="106"/>
      <c r="CB284" s="106"/>
      <c r="CC284" s="106"/>
      <c r="CD284" s="106"/>
      <c r="CE284" s="106"/>
      <c r="CF284" s="92"/>
      <c r="CG284" s="92"/>
      <c r="CH284" s="92"/>
      <c r="CI284" s="92"/>
      <c r="CJ284" s="92"/>
      <c r="CK284" s="92"/>
      <c r="CL284" s="92"/>
      <c r="CM284" s="92"/>
      <c r="CN284" s="92"/>
      <c r="CO284" s="75" t="s">
        <v>235</v>
      </c>
      <c r="CP284" s="75"/>
      <c r="CQ284" s="75"/>
      <c r="CR284" s="75"/>
      <c r="CS284" s="75"/>
      <c r="CT284" s="75"/>
      <c r="CU284" s="75"/>
      <c r="CV284" s="75"/>
      <c r="CW284" s="75"/>
      <c r="CX284" s="75"/>
      <c r="CY284" s="75"/>
      <c r="CZ284" s="75"/>
      <c r="DA284" s="75"/>
      <c r="DB284" s="75"/>
      <c r="DC284" s="75"/>
      <c r="DD284" s="75"/>
      <c r="DE284" s="75"/>
      <c r="DF284" s="75"/>
      <c r="DG284" s="75"/>
      <c r="DH284" s="75"/>
      <c r="DI284" s="75"/>
      <c r="DJ284" s="75"/>
      <c r="DK284" s="75" t="s">
        <v>235</v>
      </c>
      <c r="DL284" s="75"/>
      <c r="DM284" s="75"/>
      <c r="DN284" s="75"/>
      <c r="DO284" s="75"/>
      <c r="DP284" s="75"/>
      <c r="DQ284" s="75"/>
      <c r="DR284" s="75"/>
      <c r="DS284" s="75"/>
      <c r="DT284" s="75"/>
      <c r="DU284" s="75"/>
      <c r="DV284" s="75"/>
      <c r="DW284" s="75"/>
      <c r="DX284" s="75"/>
      <c r="DY284" s="75"/>
      <c r="DZ284" s="75"/>
      <c r="EA284" s="75"/>
      <c r="EB284" s="75"/>
      <c r="EC284" s="75"/>
      <c r="ED284" s="75"/>
      <c r="EE284" s="76"/>
      <c r="EF284" s="77" t="s">
        <v>235</v>
      </c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9"/>
    </row>
    <row r="285" spans="1:157" ht="12.75" customHeight="1">
      <c r="A285" s="140" t="s">
        <v>29</v>
      </c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0"/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  <c r="BS285" s="140"/>
      <c r="BT285" s="140"/>
      <c r="BU285" s="140"/>
      <c r="BV285" s="140"/>
      <c r="BW285" s="140"/>
      <c r="BX285" s="140"/>
      <c r="BY285" s="141"/>
      <c r="BZ285" s="93" t="s">
        <v>152</v>
      </c>
      <c r="CA285" s="94"/>
      <c r="CB285" s="94"/>
      <c r="CC285" s="94"/>
      <c r="CD285" s="94"/>
      <c r="CE285" s="95"/>
      <c r="CF285" s="91">
        <v>720</v>
      </c>
      <c r="CG285" s="119"/>
      <c r="CH285" s="119"/>
      <c r="CI285" s="119"/>
      <c r="CJ285" s="119"/>
      <c r="CK285" s="119"/>
      <c r="CL285" s="119"/>
      <c r="CM285" s="119"/>
      <c r="CN285" s="120"/>
      <c r="CO285" s="86" t="s">
        <v>214</v>
      </c>
      <c r="CP285" s="87"/>
      <c r="CQ285" s="87"/>
      <c r="CR285" s="87"/>
      <c r="CS285" s="87"/>
      <c r="CT285" s="87"/>
      <c r="CU285" s="87"/>
      <c r="CV285" s="87"/>
      <c r="CW285" s="87"/>
      <c r="CX285" s="87"/>
      <c r="CY285" s="87"/>
      <c r="CZ285" s="87"/>
      <c r="DA285" s="87"/>
      <c r="DB285" s="87"/>
      <c r="DC285" s="87"/>
      <c r="DD285" s="87"/>
      <c r="DE285" s="87"/>
      <c r="DF285" s="87"/>
      <c r="DG285" s="87"/>
      <c r="DH285" s="87"/>
      <c r="DI285" s="87"/>
      <c r="DJ285" s="228"/>
      <c r="DK285" s="86" t="s">
        <v>214</v>
      </c>
      <c r="DL285" s="87"/>
      <c r="DM285" s="87"/>
      <c r="DN285" s="87"/>
      <c r="DO285" s="87"/>
      <c r="DP285" s="87"/>
      <c r="DQ285" s="87"/>
      <c r="DR285" s="87"/>
      <c r="DS285" s="87"/>
      <c r="DT285" s="87"/>
      <c r="DU285" s="87"/>
      <c r="DV285" s="87"/>
      <c r="DW285" s="87"/>
      <c r="DX285" s="87"/>
      <c r="DY285" s="87"/>
      <c r="DZ285" s="87"/>
      <c r="EA285" s="87"/>
      <c r="EB285" s="87"/>
      <c r="EC285" s="87"/>
      <c r="ED285" s="87"/>
      <c r="EE285" s="87"/>
      <c r="EF285" s="80" t="s">
        <v>214</v>
      </c>
      <c r="EG285" s="81"/>
      <c r="EH285" s="81"/>
      <c r="EI285" s="81"/>
      <c r="EJ285" s="81"/>
      <c r="EK285" s="81"/>
      <c r="EL285" s="81"/>
      <c r="EM285" s="81"/>
      <c r="EN285" s="81"/>
      <c r="EO285" s="81"/>
      <c r="EP285" s="81"/>
      <c r="EQ285" s="81"/>
      <c r="ER285" s="81"/>
      <c r="ES285" s="81"/>
      <c r="ET285" s="81"/>
      <c r="EU285" s="81"/>
      <c r="EV285" s="81"/>
      <c r="EW285" s="81"/>
      <c r="EX285" s="81"/>
      <c r="EY285" s="81"/>
      <c r="EZ285" s="81"/>
      <c r="FA285" s="82"/>
    </row>
    <row r="286" spans="1:157" ht="29.25" customHeight="1" thickBot="1">
      <c r="A286" s="156" t="s">
        <v>190</v>
      </c>
      <c r="B286" s="156"/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  <c r="AH286" s="156"/>
      <c r="AI286" s="156"/>
      <c r="AJ286" s="156"/>
      <c r="AK286" s="156"/>
      <c r="AL286" s="156"/>
      <c r="AM286" s="156"/>
      <c r="AN286" s="156"/>
      <c r="AO286" s="156"/>
      <c r="AP286" s="156"/>
      <c r="AQ286" s="156"/>
      <c r="AR286" s="156"/>
      <c r="AS286" s="156"/>
      <c r="AT286" s="156"/>
      <c r="AU286" s="156"/>
      <c r="AV286" s="156"/>
      <c r="AW286" s="156"/>
      <c r="AX286" s="156"/>
      <c r="AY286" s="156"/>
      <c r="AZ286" s="156"/>
      <c r="BA286" s="156"/>
      <c r="BB286" s="156"/>
      <c r="BC286" s="156"/>
      <c r="BD286" s="156"/>
      <c r="BE286" s="156"/>
      <c r="BF286" s="156"/>
      <c r="BG286" s="156"/>
      <c r="BH286" s="156"/>
      <c r="BI286" s="156"/>
      <c r="BJ286" s="156"/>
      <c r="BK286" s="156"/>
      <c r="BL286" s="156"/>
      <c r="BM286" s="156"/>
      <c r="BN286" s="156"/>
      <c r="BO286" s="156"/>
      <c r="BP286" s="156"/>
      <c r="BQ286" s="156"/>
      <c r="BR286" s="156"/>
      <c r="BS286" s="156"/>
      <c r="BT286" s="156"/>
      <c r="BU286" s="156"/>
      <c r="BV286" s="156"/>
      <c r="BW286" s="156"/>
      <c r="BX286" s="156"/>
      <c r="BY286" s="157"/>
      <c r="BZ286" s="96"/>
      <c r="CA286" s="97"/>
      <c r="CB286" s="97"/>
      <c r="CC286" s="97"/>
      <c r="CD286" s="97"/>
      <c r="CE286" s="98"/>
      <c r="CF286" s="121"/>
      <c r="CG286" s="122"/>
      <c r="CH286" s="122"/>
      <c r="CI286" s="122"/>
      <c r="CJ286" s="122"/>
      <c r="CK286" s="122"/>
      <c r="CL286" s="122"/>
      <c r="CM286" s="122"/>
      <c r="CN286" s="123"/>
      <c r="CO286" s="88"/>
      <c r="CP286" s="89"/>
      <c r="CQ286" s="89"/>
      <c r="CR286" s="89"/>
      <c r="CS286" s="89"/>
      <c r="CT286" s="89"/>
      <c r="CU286" s="89"/>
      <c r="CV286" s="89"/>
      <c r="CW286" s="89"/>
      <c r="CX286" s="89"/>
      <c r="CY286" s="89"/>
      <c r="CZ286" s="89"/>
      <c r="DA286" s="89"/>
      <c r="DB286" s="89"/>
      <c r="DC286" s="89"/>
      <c r="DD286" s="89"/>
      <c r="DE286" s="89"/>
      <c r="DF286" s="89"/>
      <c r="DG286" s="89"/>
      <c r="DH286" s="89"/>
      <c r="DI286" s="89"/>
      <c r="DJ286" s="229"/>
      <c r="DK286" s="88"/>
      <c r="DL286" s="89"/>
      <c r="DM286" s="89"/>
      <c r="DN286" s="89"/>
      <c r="DO286" s="89"/>
      <c r="DP286" s="89"/>
      <c r="DQ286" s="89"/>
      <c r="DR286" s="89"/>
      <c r="DS286" s="89"/>
      <c r="DT286" s="89"/>
      <c r="DU286" s="89"/>
      <c r="DV286" s="89"/>
      <c r="DW286" s="89"/>
      <c r="DX286" s="89"/>
      <c r="DY286" s="89"/>
      <c r="DZ286" s="89"/>
      <c r="EA286" s="89"/>
      <c r="EB286" s="89"/>
      <c r="EC286" s="89"/>
      <c r="ED286" s="89"/>
      <c r="EE286" s="89"/>
      <c r="EF286" s="83"/>
      <c r="EG286" s="84"/>
      <c r="EH286" s="84"/>
      <c r="EI286" s="84"/>
      <c r="EJ286" s="84"/>
      <c r="EK286" s="84"/>
      <c r="EL286" s="84"/>
      <c r="EM286" s="84"/>
      <c r="EN286" s="84"/>
      <c r="EO286" s="84"/>
      <c r="EP286" s="84"/>
      <c r="EQ286" s="84"/>
      <c r="ER286" s="84"/>
      <c r="ES286" s="84"/>
      <c r="ET286" s="84"/>
      <c r="EU286" s="84"/>
      <c r="EV286" s="84"/>
      <c r="EW286" s="84"/>
      <c r="EX286" s="84"/>
      <c r="EY286" s="84"/>
      <c r="EZ286" s="84"/>
      <c r="FA286" s="85"/>
    </row>
    <row r="287" spans="1:157" ht="33" customHeight="1" thickBot="1">
      <c r="A287" s="138" t="s">
        <v>191</v>
      </c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138"/>
      <c r="AA287" s="138"/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8"/>
      <c r="AL287" s="138"/>
      <c r="AM287" s="138"/>
      <c r="AN287" s="138"/>
      <c r="AO287" s="138"/>
      <c r="AP287" s="138"/>
      <c r="AQ287" s="138"/>
      <c r="AR287" s="138"/>
      <c r="AS287" s="138"/>
      <c r="AT287" s="138"/>
      <c r="AU287" s="138"/>
      <c r="AV287" s="138"/>
      <c r="AW287" s="138"/>
      <c r="AX287" s="138"/>
      <c r="AY287" s="138"/>
      <c r="AZ287" s="138"/>
      <c r="BA287" s="138"/>
      <c r="BB287" s="138"/>
      <c r="BC287" s="138"/>
      <c r="BD287" s="138"/>
      <c r="BE287" s="138"/>
      <c r="BF287" s="138"/>
      <c r="BG287" s="138"/>
      <c r="BH287" s="138"/>
      <c r="BI287" s="138"/>
      <c r="BJ287" s="138"/>
      <c r="BK287" s="138"/>
      <c r="BL287" s="138"/>
      <c r="BM287" s="138"/>
      <c r="BN287" s="138"/>
      <c r="BO287" s="138"/>
      <c r="BP287" s="138"/>
      <c r="BQ287" s="138"/>
      <c r="BR287" s="138"/>
      <c r="BS287" s="138"/>
      <c r="BT287" s="138"/>
      <c r="BU287" s="138"/>
      <c r="BV287" s="138"/>
      <c r="BW287" s="138"/>
      <c r="BX287" s="138"/>
      <c r="BY287" s="139"/>
      <c r="BZ287" s="105" t="s">
        <v>153</v>
      </c>
      <c r="CA287" s="106"/>
      <c r="CB287" s="106"/>
      <c r="CC287" s="106"/>
      <c r="CD287" s="106"/>
      <c r="CE287" s="106"/>
      <c r="CF287" s="92">
        <v>820</v>
      </c>
      <c r="CG287" s="92"/>
      <c r="CH287" s="92"/>
      <c r="CI287" s="92"/>
      <c r="CJ287" s="92"/>
      <c r="CK287" s="92"/>
      <c r="CL287" s="92"/>
      <c r="CM287" s="92"/>
      <c r="CN287" s="92"/>
      <c r="CO287" s="75" t="s">
        <v>214</v>
      </c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75"/>
      <c r="DB287" s="75"/>
      <c r="DC287" s="75"/>
      <c r="DD287" s="75"/>
      <c r="DE287" s="75"/>
      <c r="DF287" s="75"/>
      <c r="DG287" s="75"/>
      <c r="DH287" s="75"/>
      <c r="DI287" s="75"/>
      <c r="DJ287" s="75"/>
      <c r="DK287" s="75" t="s">
        <v>214</v>
      </c>
      <c r="DL287" s="75"/>
      <c r="DM287" s="75"/>
      <c r="DN287" s="75"/>
      <c r="DO287" s="75"/>
      <c r="DP287" s="75"/>
      <c r="DQ287" s="75"/>
      <c r="DR287" s="75"/>
      <c r="DS287" s="75"/>
      <c r="DT287" s="75"/>
      <c r="DU287" s="75"/>
      <c r="DV287" s="75"/>
      <c r="DW287" s="75"/>
      <c r="DX287" s="75"/>
      <c r="DY287" s="75"/>
      <c r="DZ287" s="75"/>
      <c r="EA287" s="75"/>
      <c r="EB287" s="75"/>
      <c r="EC287" s="75"/>
      <c r="ED287" s="75"/>
      <c r="EE287" s="76"/>
      <c r="EF287" s="77" t="s">
        <v>214</v>
      </c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9"/>
    </row>
    <row r="288" spans="1:157" ht="32.25" customHeight="1" thickBot="1">
      <c r="A288" s="144" t="s">
        <v>192</v>
      </c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144"/>
      <c r="AP288" s="144"/>
      <c r="AQ288" s="144"/>
      <c r="AR288" s="144"/>
      <c r="AS288" s="144"/>
      <c r="AT288" s="144"/>
      <c r="AU288" s="144"/>
      <c r="AV288" s="144"/>
      <c r="AW288" s="144"/>
      <c r="AX288" s="144"/>
      <c r="AY288" s="144"/>
      <c r="AZ288" s="144"/>
      <c r="BA288" s="144"/>
      <c r="BB288" s="144"/>
      <c r="BC288" s="144"/>
      <c r="BD288" s="144"/>
      <c r="BE288" s="144"/>
      <c r="BF288" s="144"/>
      <c r="BG288" s="144"/>
      <c r="BH288" s="144"/>
      <c r="BI288" s="144"/>
      <c r="BJ288" s="144"/>
      <c r="BK288" s="144"/>
      <c r="BL288" s="144"/>
      <c r="BM288" s="144"/>
      <c r="BN288" s="144"/>
      <c r="BO288" s="144"/>
      <c r="BP288" s="144"/>
      <c r="BQ288" s="144"/>
      <c r="BR288" s="144"/>
      <c r="BS288" s="144"/>
      <c r="BT288" s="144"/>
      <c r="BU288" s="144"/>
      <c r="BV288" s="144"/>
      <c r="BW288" s="144"/>
      <c r="BX288" s="144"/>
      <c r="BY288" s="145"/>
      <c r="BZ288" s="105" t="s">
        <v>154</v>
      </c>
      <c r="CA288" s="106"/>
      <c r="CB288" s="106"/>
      <c r="CC288" s="106"/>
      <c r="CD288" s="106"/>
      <c r="CE288" s="106"/>
      <c r="CF288" s="92"/>
      <c r="CG288" s="92"/>
      <c r="CH288" s="92"/>
      <c r="CI288" s="92"/>
      <c r="CJ288" s="92"/>
      <c r="CK288" s="92"/>
      <c r="CL288" s="92"/>
      <c r="CM288" s="92"/>
      <c r="CN288" s="92"/>
      <c r="CO288" s="75">
        <f>CO289-CO291</f>
        <v>-3682061.4200000167</v>
      </c>
      <c r="CP288" s="75"/>
      <c r="CQ288" s="75"/>
      <c r="CR288" s="75"/>
      <c r="CS288" s="75"/>
      <c r="CT288" s="75"/>
      <c r="CU288" s="75"/>
      <c r="CV288" s="75"/>
      <c r="CW288" s="75"/>
      <c r="CX288" s="75"/>
      <c r="CY288" s="75"/>
      <c r="CZ288" s="75"/>
      <c r="DA288" s="75"/>
      <c r="DB288" s="75"/>
      <c r="DC288" s="75"/>
      <c r="DD288" s="75"/>
      <c r="DE288" s="75"/>
      <c r="DF288" s="75"/>
      <c r="DG288" s="75"/>
      <c r="DH288" s="75"/>
      <c r="DI288" s="75"/>
      <c r="DJ288" s="75"/>
      <c r="DK288" s="75">
        <f>DK289-DK291</f>
        <v>1031244.5700000003</v>
      </c>
      <c r="DL288" s="75"/>
      <c r="DM288" s="75"/>
      <c r="DN288" s="75"/>
      <c r="DO288" s="75"/>
      <c r="DP288" s="75"/>
      <c r="DQ288" s="75"/>
      <c r="DR288" s="75"/>
      <c r="DS288" s="75"/>
      <c r="DT288" s="75"/>
      <c r="DU288" s="75"/>
      <c r="DV288" s="75"/>
      <c r="DW288" s="75"/>
      <c r="DX288" s="75"/>
      <c r="DY288" s="75"/>
      <c r="DZ288" s="75"/>
      <c r="EA288" s="75"/>
      <c r="EB288" s="75"/>
      <c r="EC288" s="75"/>
      <c r="ED288" s="75"/>
      <c r="EE288" s="76"/>
      <c r="EF288" s="272">
        <f t="shared" si="9"/>
        <v>-2650816.8500000164</v>
      </c>
      <c r="EG288" s="273"/>
      <c r="EH288" s="273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ET288" s="273"/>
      <c r="EU288" s="273"/>
      <c r="EV288" s="273"/>
      <c r="EW288" s="273"/>
      <c r="EX288" s="273"/>
      <c r="EY288" s="273"/>
      <c r="EZ288" s="273"/>
      <c r="FA288" s="274"/>
    </row>
    <row r="289" spans="1:157" ht="12.75" customHeight="1">
      <c r="A289" s="140" t="s">
        <v>29</v>
      </c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  <c r="BE289" s="140"/>
      <c r="BF289" s="140"/>
      <c r="BG289" s="140"/>
      <c r="BH289" s="140"/>
      <c r="BI289" s="140"/>
      <c r="BJ289" s="140"/>
      <c r="BK289" s="140"/>
      <c r="BL289" s="140"/>
      <c r="BM289" s="140"/>
      <c r="BN289" s="140"/>
      <c r="BO289" s="140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1"/>
      <c r="BZ289" s="93" t="s">
        <v>155</v>
      </c>
      <c r="CA289" s="94"/>
      <c r="CB289" s="94"/>
      <c r="CC289" s="94"/>
      <c r="CD289" s="94"/>
      <c r="CE289" s="95"/>
      <c r="CF289" s="91">
        <v>730</v>
      </c>
      <c r="CG289" s="119"/>
      <c r="CH289" s="119"/>
      <c r="CI289" s="119"/>
      <c r="CJ289" s="119"/>
      <c r="CK289" s="119"/>
      <c r="CL289" s="119"/>
      <c r="CM289" s="119"/>
      <c r="CN289" s="120"/>
      <c r="CO289" s="63">
        <v>425340614.87</v>
      </c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1"/>
      <c r="DK289" s="91">
        <v>24242525.55</v>
      </c>
      <c r="DL289" s="119"/>
      <c r="DM289" s="119"/>
      <c r="DN289" s="119"/>
      <c r="DO289" s="119"/>
      <c r="DP289" s="119"/>
      <c r="DQ289" s="119"/>
      <c r="DR289" s="119"/>
      <c r="DS289" s="119"/>
      <c r="DT289" s="119"/>
      <c r="DU289" s="119"/>
      <c r="DV289" s="119"/>
      <c r="DW289" s="119"/>
      <c r="DX289" s="119"/>
      <c r="DY289" s="119"/>
      <c r="DZ289" s="119"/>
      <c r="EA289" s="119"/>
      <c r="EB289" s="119"/>
      <c r="EC289" s="119"/>
      <c r="ED289" s="119"/>
      <c r="EE289" s="119"/>
      <c r="EF289" s="190">
        <f t="shared" si="9"/>
        <v>449583140.42</v>
      </c>
      <c r="EG289" s="277"/>
      <c r="EH289" s="277"/>
      <c r="EI289" s="277"/>
      <c r="EJ289" s="277"/>
      <c r="EK289" s="277"/>
      <c r="EL289" s="277"/>
      <c r="EM289" s="277"/>
      <c r="EN289" s="277"/>
      <c r="EO289" s="277"/>
      <c r="EP289" s="277"/>
      <c r="EQ289" s="277"/>
      <c r="ER289" s="277"/>
      <c r="ES289" s="277"/>
      <c r="ET289" s="277"/>
      <c r="EU289" s="277"/>
      <c r="EV289" s="277"/>
      <c r="EW289" s="277"/>
      <c r="EX289" s="277"/>
      <c r="EY289" s="277"/>
      <c r="EZ289" s="277"/>
      <c r="FA289" s="278"/>
    </row>
    <row r="290" spans="1:157" ht="26.25" customHeight="1" thickBot="1">
      <c r="A290" s="156" t="s">
        <v>145</v>
      </c>
      <c r="B290" s="156"/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  <c r="AA290" s="156"/>
      <c r="AB290" s="156"/>
      <c r="AC290" s="156"/>
      <c r="AD290" s="156"/>
      <c r="AE290" s="156"/>
      <c r="AF290" s="156"/>
      <c r="AG290" s="156"/>
      <c r="AH290" s="156"/>
      <c r="AI290" s="156"/>
      <c r="AJ290" s="156"/>
      <c r="AK290" s="156"/>
      <c r="AL290" s="156"/>
      <c r="AM290" s="156"/>
      <c r="AN290" s="156"/>
      <c r="AO290" s="156"/>
      <c r="AP290" s="156"/>
      <c r="AQ290" s="156"/>
      <c r="AR290" s="156"/>
      <c r="AS290" s="156"/>
      <c r="AT290" s="156"/>
      <c r="AU290" s="156"/>
      <c r="AV290" s="156"/>
      <c r="AW290" s="156"/>
      <c r="AX290" s="156"/>
      <c r="AY290" s="156"/>
      <c r="AZ290" s="156"/>
      <c r="BA290" s="156"/>
      <c r="BB290" s="156"/>
      <c r="BC290" s="156"/>
      <c r="BD290" s="156"/>
      <c r="BE290" s="156"/>
      <c r="BF290" s="156"/>
      <c r="BG290" s="156"/>
      <c r="BH290" s="156"/>
      <c r="BI290" s="156"/>
      <c r="BJ290" s="156"/>
      <c r="BK290" s="156"/>
      <c r="BL290" s="156"/>
      <c r="BM290" s="156"/>
      <c r="BN290" s="156"/>
      <c r="BO290" s="156"/>
      <c r="BP290" s="156"/>
      <c r="BQ290" s="156"/>
      <c r="BR290" s="156"/>
      <c r="BS290" s="156"/>
      <c r="BT290" s="156"/>
      <c r="BU290" s="156"/>
      <c r="BV290" s="156"/>
      <c r="BW290" s="156"/>
      <c r="BX290" s="156"/>
      <c r="BY290" s="157"/>
      <c r="BZ290" s="96"/>
      <c r="CA290" s="97"/>
      <c r="CB290" s="97"/>
      <c r="CC290" s="97"/>
      <c r="CD290" s="97"/>
      <c r="CE290" s="98"/>
      <c r="CF290" s="121"/>
      <c r="CG290" s="122"/>
      <c r="CH290" s="122"/>
      <c r="CI290" s="122"/>
      <c r="CJ290" s="122"/>
      <c r="CK290" s="122"/>
      <c r="CL290" s="122"/>
      <c r="CM290" s="122"/>
      <c r="CN290" s="123"/>
      <c r="CO290" s="102"/>
      <c r="CP290" s="103"/>
      <c r="CQ290" s="103"/>
      <c r="CR290" s="103"/>
      <c r="CS290" s="103"/>
      <c r="CT290" s="103"/>
      <c r="CU290" s="103"/>
      <c r="CV290" s="103"/>
      <c r="CW290" s="103"/>
      <c r="CX290" s="103"/>
      <c r="CY290" s="103"/>
      <c r="CZ290" s="103"/>
      <c r="DA290" s="103"/>
      <c r="DB290" s="103"/>
      <c r="DC290" s="103"/>
      <c r="DD290" s="103"/>
      <c r="DE290" s="103"/>
      <c r="DF290" s="103"/>
      <c r="DG290" s="103"/>
      <c r="DH290" s="103"/>
      <c r="DI290" s="103"/>
      <c r="DJ290" s="104"/>
      <c r="DK290" s="121"/>
      <c r="DL290" s="122"/>
      <c r="DM290" s="122"/>
      <c r="DN290" s="122"/>
      <c r="DO290" s="122"/>
      <c r="DP290" s="122"/>
      <c r="DQ290" s="122"/>
      <c r="DR290" s="122"/>
      <c r="DS290" s="122"/>
      <c r="DT290" s="122"/>
      <c r="DU290" s="122"/>
      <c r="DV290" s="122"/>
      <c r="DW290" s="122"/>
      <c r="DX290" s="122"/>
      <c r="DY290" s="122"/>
      <c r="DZ290" s="122"/>
      <c r="EA290" s="122"/>
      <c r="EB290" s="122"/>
      <c r="EC290" s="122"/>
      <c r="ED290" s="122"/>
      <c r="EE290" s="122"/>
      <c r="EF290" s="279"/>
      <c r="EG290" s="280"/>
      <c r="EH290" s="280"/>
      <c r="EI290" s="280"/>
      <c r="EJ290" s="280"/>
      <c r="EK290" s="280"/>
      <c r="EL290" s="280"/>
      <c r="EM290" s="280"/>
      <c r="EN290" s="280"/>
      <c r="EO290" s="280"/>
      <c r="EP290" s="280"/>
      <c r="EQ290" s="280"/>
      <c r="ER290" s="280"/>
      <c r="ES290" s="280"/>
      <c r="ET290" s="280"/>
      <c r="EU290" s="280"/>
      <c r="EV290" s="280"/>
      <c r="EW290" s="280"/>
      <c r="EX290" s="280"/>
      <c r="EY290" s="280"/>
      <c r="EZ290" s="280"/>
      <c r="FA290" s="281"/>
    </row>
    <row r="291" spans="1:157" ht="26.25" customHeight="1" thickBot="1">
      <c r="A291" s="48" t="s">
        <v>146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9"/>
      <c r="BZ291" s="69" t="s">
        <v>156</v>
      </c>
      <c r="CA291" s="70"/>
      <c r="CB291" s="70"/>
      <c r="CC291" s="70"/>
      <c r="CD291" s="70"/>
      <c r="CE291" s="70"/>
      <c r="CF291" s="90">
        <v>830</v>
      </c>
      <c r="CG291" s="90"/>
      <c r="CH291" s="90"/>
      <c r="CI291" s="90"/>
      <c r="CJ291" s="90"/>
      <c r="CK291" s="90"/>
      <c r="CL291" s="90"/>
      <c r="CM291" s="90"/>
      <c r="CN291" s="90"/>
      <c r="CO291" s="149">
        <v>429022676.29</v>
      </c>
      <c r="CP291" s="149"/>
      <c r="CQ291" s="149"/>
      <c r="CR291" s="149"/>
      <c r="CS291" s="149"/>
      <c r="CT291" s="149"/>
      <c r="CU291" s="149"/>
      <c r="CV291" s="149"/>
      <c r="CW291" s="149"/>
      <c r="CX291" s="149"/>
      <c r="CY291" s="149"/>
      <c r="CZ291" s="149"/>
      <c r="DA291" s="149"/>
      <c r="DB291" s="149"/>
      <c r="DC291" s="149"/>
      <c r="DD291" s="149"/>
      <c r="DE291" s="149"/>
      <c r="DF291" s="149"/>
      <c r="DG291" s="149"/>
      <c r="DH291" s="149"/>
      <c r="DI291" s="149"/>
      <c r="DJ291" s="149"/>
      <c r="DK291" s="90">
        <v>23211280.98</v>
      </c>
      <c r="DL291" s="90"/>
      <c r="DM291" s="90"/>
      <c r="DN291" s="90"/>
      <c r="DO291" s="90"/>
      <c r="DP291" s="90"/>
      <c r="DQ291" s="90"/>
      <c r="DR291" s="90"/>
      <c r="DS291" s="90"/>
      <c r="DT291" s="90"/>
      <c r="DU291" s="90"/>
      <c r="DV291" s="90"/>
      <c r="DW291" s="90"/>
      <c r="DX291" s="90"/>
      <c r="DY291" s="90"/>
      <c r="DZ291" s="90"/>
      <c r="EA291" s="90"/>
      <c r="EB291" s="90"/>
      <c r="EC291" s="90"/>
      <c r="ED291" s="90"/>
      <c r="EE291" s="91"/>
      <c r="EF291" s="66">
        <f t="shared" si="9"/>
        <v>452233957.27000004</v>
      </c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8"/>
    </row>
    <row r="292" spans="1:157" ht="2.25" customHeight="1" thickBo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1"/>
      <c r="BZ292" s="13"/>
      <c r="CA292" s="14"/>
      <c r="CB292" s="14"/>
      <c r="CC292" s="14"/>
      <c r="CD292" s="14"/>
      <c r="CE292" s="15"/>
      <c r="CF292" s="16"/>
      <c r="CG292" s="17"/>
      <c r="CH292" s="17"/>
      <c r="CI292" s="17"/>
      <c r="CJ292" s="17"/>
      <c r="CK292" s="17"/>
      <c r="CL292" s="17"/>
      <c r="CM292" s="17"/>
      <c r="CN292" s="18"/>
      <c r="CO292" s="16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8"/>
      <c r="DK292" s="16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8"/>
      <c r="EF292" s="16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9"/>
    </row>
    <row r="293" ht="24" customHeight="1"/>
    <row r="294" spans="1:149" ht="14.25" customHeight="1">
      <c r="A294" s="1" t="s">
        <v>157</v>
      </c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7"/>
      <c r="AI294" s="7"/>
      <c r="AJ294" s="7"/>
      <c r="AK294" s="142" t="s">
        <v>353</v>
      </c>
      <c r="AL294" s="142"/>
      <c r="AM294" s="142"/>
      <c r="AN294" s="142"/>
      <c r="AO294" s="142"/>
      <c r="AP294" s="142"/>
      <c r="AQ294" s="142"/>
      <c r="AR294" s="142"/>
      <c r="AS294" s="142"/>
      <c r="AT294" s="142"/>
      <c r="AU294" s="142"/>
      <c r="AV294" s="142"/>
      <c r="AW294" s="142"/>
      <c r="AX294" s="142"/>
      <c r="AY294" s="142"/>
      <c r="AZ294" s="142"/>
      <c r="BA294" s="142"/>
      <c r="BB294" s="142"/>
      <c r="BC294" s="142"/>
      <c r="BD294" s="142"/>
      <c r="BE294" s="142"/>
      <c r="BF294" s="142"/>
      <c r="BG294" s="142"/>
      <c r="BH294" s="142"/>
      <c r="BI294" s="142"/>
      <c r="BJ294" s="142"/>
      <c r="BK294" s="142"/>
      <c r="BL294" s="142"/>
      <c r="BM294" s="7"/>
      <c r="BN294" s="7"/>
      <c r="BZ294" s="1" t="s">
        <v>163</v>
      </c>
      <c r="CR294" s="142"/>
      <c r="CS294" s="142"/>
      <c r="CT294" s="142"/>
      <c r="CU294" s="142"/>
      <c r="CV294" s="142"/>
      <c r="CW294" s="142"/>
      <c r="CX294" s="142"/>
      <c r="CY294" s="142"/>
      <c r="CZ294" s="142"/>
      <c r="DA294" s="142"/>
      <c r="DB294" s="142"/>
      <c r="DC294" s="142"/>
      <c r="DD294" s="142"/>
      <c r="DE294" s="142"/>
      <c r="DF294" s="142"/>
      <c r="DG294" s="142"/>
      <c r="DH294" s="142"/>
      <c r="DI294" s="142"/>
      <c r="DJ294" s="142"/>
      <c r="DK294" s="142"/>
      <c r="DL294" s="7"/>
      <c r="DM294" s="7"/>
      <c r="DN294" s="7"/>
      <c r="DO294" s="142" t="s">
        <v>354</v>
      </c>
      <c r="DP294" s="142"/>
      <c r="DQ294" s="142"/>
      <c r="DR294" s="142"/>
      <c r="DS294" s="142"/>
      <c r="DT294" s="142"/>
      <c r="DU294" s="142"/>
      <c r="DV294" s="142"/>
      <c r="DW294" s="142"/>
      <c r="DX294" s="142"/>
      <c r="DY294" s="142"/>
      <c r="DZ294" s="142"/>
      <c r="EA294" s="142"/>
      <c r="EB294" s="142"/>
      <c r="EC294" s="142"/>
      <c r="ED294" s="142"/>
      <c r="EE294" s="142"/>
      <c r="EF294" s="142"/>
      <c r="EG294" s="142"/>
      <c r="EH294" s="142"/>
      <c r="EI294" s="142"/>
      <c r="EJ294" s="142"/>
      <c r="EK294" s="142"/>
      <c r="EL294" s="142"/>
      <c r="EM294" s="142"/>
      <c r="EN294" s="142"/>
      <c r="EO294" s="142"/>
      <c r="EP294" s="142"/>
      <c r="EQ294" s="7"/>
      <c r="ER294" s="7"/>
      <c r="ES294" s="2"/>
    </row>
    <row r="295" spans="14:149" s="20" customFormat="1" ht="12" customHeight="1">
      <c r="N295" s="135" t="s">
        <v>158</v>
      </c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22"/>
      <c r="AI295" s="22"/>
      <c r="AJ295" s="22"/>
      <c r="AK295" s="135" t="s">
        <v>159</v>
      </c>
      <c r="AL295" s="135"/>
      <c r="AM295" s="135"/>
      <c r="AN295" s="135"/>
      <c r="AO295" s="135"/>
      <c r="AP295" s="135"/>
      <c r="AQ295" s="135"/>
      <c r="AR295" s="135"/>
      <c r="AS295" s="135"/>
      <c r="AT295" s="135"/>
      <c r="AU295" s="135"/>
      <c r="AV295" s="135"/>
      <c r="AW295" s="135"/>
      <c r="AX295" s="135"/>
      <c r="AY295" s="135"/>
      <c r="AZ295" s="135"/>
      <c r="BA295" s="135"/>
      <c r="BB295" s="135"/>
      <c r="BC295" s="135"/>
      <c r="BD295" s="135"/>
      <c r="BE295" s="135"/>
      <c r="BF295" s="135"/>
      <c r="BG295" s="135"/>
      <c r="BH295" s="135"/>
      <c r="BI295" s="135"/>
      <c r="BJ295" s="135"/>
      <c r="BK295" s="135"/>
      <c r="BL295" s="135"/>
      <c r="BM295" s="22"/>
      <c r="BN295" s="22"/>
      <c r="CR295" s="135" t="s">
        <v>158</v>
      </c>
      <c r="CS295" s="135"/>
      <c r="CT295" s="135"/>
      <c r="CU295" s="135"/>
      <c r="CV295" s="135"/>
      <c r="CW295" s="135"/>
      <c r="CX295" s="135"/>
      <c r="CY295" s="135"/>
      <c r="CZ295" s="135"/>
      <c r="DA295" s="135"/>
      <c r="DB295" s="135"/>
      <c r="DC295" s="135"/>
      <c r="DD295" s="135"/>
      <c r="DE295" s="135"/>
      <c r="DF295" s="135"/>
      <c r="DG295" s="135"/>
      <c r="DH295" s="135"/>
      <c r="DI295" s="135"/>
      <c r="DJ295" s="135"/>
      <c r="DK295" s="135"/>
      <c r="DL295" s="22"/>
      <c r="DM295" s="22"/>
      <c r="DN295" s="22"/>
      <c r="DO295" s="135" t="s">
        <v>159</v>
      </c>
      <c r="DP295" s="135"/>
      <c r="DQ295" s="135"/>
      <c r="DR295" s="135"/>
      <c r="DS295" s="135"/>
      <c r="DT295" s="135"/>
      <c r="DU295" s="135"/>
      <c r="DV295" s="135"/>
      <c r="DW295" s="135"/>
      <c r="DX295" s="135"/>
      <c r="DY295" s="135"/>
      <c r="DZ295" s="135"/>
      <c r="EA295" s="135"/>
      <c r="EB295" s="135"/>
      <c r="EC295" s="135"/>
      <c r="ED295" s="135"/>
      <c r="EE295" s="135"/>
      <c r="EF295" s="135"/>
      <c r="EG295" s="135"/>
      <c r="EH295" s="135"/>
      <c r="EI295" s="135"/>
      <c r="EJ295" s="135"/>
      <c r="EK295" s="135"/>
      <c r="EL295" s="135"/>
      <c r="EM295" s="135"/>
      <c r="EN295" s="135"/>
      <c r="EO295" s="135"/>
      <c r="EP295" s="135"/>
      <c r="EQ295" s="22"/>
      <c r="ER295" s="22"/>
      <c r="ES295" s="23"/>
    </row>
    <row r="296" spans="93:157" ht="18" customHeight="1">
      <c r="CO296" s="137"/>
      <c r="CP296" s="137"/>
      <c r="CQ296" s="137"/>
      <c r="CR296" s="137"/>
      <c r="CS296" s="137"/>
      <c r="CT296" s="137"/>
      <c r="CU296" s="137"/>
      <c r="CV296" s="137"/>
      <c r="CW296" s="137"/>
      <c r="CX296" s="137"/>
      <c r="CY296" s="137"/>
      <c r="CZ296" s="137"/>
      <c r="DA296" s="137"/>
      <c r="DB296" s="137"/>
      <c r="DC296" s="137"/>
      <c r="DD296" s="137"/>
      <c r="DE296" s="137"/>
      <c r="DF296" s="137"/>
      <c r="DG296" s="137"/>
      <c r="DH296" s="137"/>
      <c r="DI296" s="137"/>
      <c r="DJ296" s="137"/>
      <c r="DK296" s="137"/>
      <c r="DL296" s="137"/>
      <c r="DM296" s="137"/>
      <c r="DN296" s="137"/>
      <c r="DO296" s="137"/>
      <c r="DP296" s="137"/>
      <c r="DQ296" s="137"/>
      <c r="DR296" s="137"/>
      <c r="DS296" s="137"/>
      <c r="DT296" s="137"/>
      <c r="DU296" s="137"/>
      <c r="DV296" s="137"/>
      <c r="DW296" s="137"/>
      <c r="DX296" s="137"/>
      <c r="DY296" s="137"/>
      <c r="DZ296" s="137"/>
      <c r="EA296" s="137"/>
      <c r="EB296" s="137"/>
      <c r="EC296" s="137"/>
      <c r="ED296" s="137"/>
      <c r="EE296" s="137"/>
      <c r="EF296" s="137"/>
      <c r="EG296" s="137"/>
      <c r="EH296" s="137"/>
      <c r="EI296" s="137"/>
      <c r="EJ296" s="137"/>
      <c r="EK296" s="137"/>
      <c r="EL296" s="137"/>
      <c r="EM296" s="137"/>
      <c r="EN296" s="137"/>
      <c r="EO296" s="137"/>
      <c r="EP296" s="137"/>
      <c r="EQ296" s="137"/>
      <c r="ER296" s="137"/>
      <c r="ES296" s="137"/>
      <c r="ET296" s="137"/>
      <c r="EU296" s="137"/>
      <c r="EV296" s="137"/>
      <c r="EW296" s="137"/>
      <c r="EX296" s="137"/>
      <c r="EY296" s="137"/>
      <c r="EZ296" s="137"/>
      <c r="FA296" s="137"/>
    </row>
    <row r="298" spans="1:127" s="21" customFormat="1" ht="12.75" customHeight="1">
      <c r="A298" s="21" t="s">
        <v>219</v>
      </c>
      <c r="N298" s="142" t="s">
        <v>163</v>
      </c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R298" s="142"/>
      <c r="AS298" s="142"/>
      <c r="AT298" s="142"/>
      <c r="AU298" s="142"/>
      <c r="AV298" s="142"/>
      <c r="AW298" s="142"/>
      <c r="AX298" s="142"/>
      <c r="AY298" s="142"/>
      <c r="AZ298" s="142"/>
      <c r="BA298" s="142"/>
      <c r="BB298" s="142"/>
      <c r="BC298" s="142"/>
      <c r="BD298" s="142"/>
      <c r="BE298" s="142"/>
      <c r="BF298" s="142"/>
      <c r="BG298" s="142"/>
      <c r="BH298" s="142"/>
      <c r="BI298" s="142"/>
      <c r="BJ298" s="142"/>
      <c r="BK298" s="142"/>
      <c r="BN298" s="142" t="s">
        <v>354</v>
      </c>
      <c r="BO298" s="142"/>
      <c r="BP298" s="142"/>
      <c r="BQ298" s="142"/>
      <c r="BR298" s="142"/>
      <c r="BS298" s="142"/>
      <c r="BT298" s="142"/>
      <c r="BU298" s="142"/>
      <c r="BV298" s="142"/>
      <c r="BW298" s="142"/>
      <c r="BX298" s="142"/>
      <c r="BY298" s="142"/>
      <c r="BZ298" s="142"/>
      <c r="CA298" s="142"/>
      <c r="CB298" s="142"/>
      <c r="CC298" s="142"/>
      <c r="CD298" s="142"/>
      <c r="CE298" s="142"/>
      <c r="CF298" s="142"/>
      <c r="CG298" s="142"/>
      <c r="CH298" s="142"/>
      <c r="CI298" s="142"/>
      <c r="CJ298" s="142"/>
      <c r="CK298" s="142"/>
      <c r="CL298" s="142"/>
      <c r="CM298" s="142"/>
      <c r="CN298" s="142"/>
      <c r="CO298" s="142"/>
      <c r="CP298" s="7"/>
      <c r="CQ298" s="7"/>
      <c r="CR298" s="136" t="s">
        <v>355</v>
      </c>
      <c r="CS298" s="136"/>
      <c r="CT298" s="136"/>
      <c r="CU298" s="136"/>
      <c r="CV298" s="136"/>
      <c r="CW298" s="136"/>
      <c r="CX298" s="136"/>
      <c r="CY298" s="136"/>
      <c r="CZ298" s="136"/>
      <c r="DA298" s="136"/>
      <c r="DB298" s="136"/>
      <c r="DC298" s="136"/>
      <c r="DD298" s="136"/>
      <c r="DE298" s="136"/>
      <c r="DF298" s="136"/>
      <c r="DG298" s="136"/>
      <c r="DH298" s="136"/>
      <c r="DI298" s="136"/>
      <c r="DJ298" s="136"/>
      <c r="DK298" s="136"/>
      <c r="DL298" s="136"/>
      <c r="DM298" s="136"/>
      <c r="DN298" s="136"/>
      <c r="DO298" s="136"/>
      <c r="DP298" s="136"/>
      <c r="DQ298" s="136"/>
      <c r="DR298" s="136"/>
      <c r="DS298" s="136"/>
      <c r="DT298" s="136"/>
      <c r="DU298" s="136"/>
      <c r="DV298" s="136"/>
      <c r="DW298" s="136"/>
    </row>
    <row r="299" spans="14:127" s="20" customFormat="1" ht="12" customHeight="1">
      <c r="N299" s="134" t="s">
        <v>220</v>
      </c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R299" s="135" t="s">
        <v>158</v>
      </c>
      <c r="AS299" s="135"/>
      <c r="AT299" s="135"/>
      <c r="AU299" s="135"/>
      <c r="AV299" s="135"/>
      <c r="AW299" s="135"/>
      <c r="AX299" s="135"/>
      <c r="AY299" s="135"/>
      <c r="AZ299" s="135"/>
      <c r="BA299" s="135"/>
      <c r="BB299" s="135"/>
      <c r="BC299" s="135"/>
      <c r="BD299" s="135"/>
      <c r="BE299" s="135"/>
      <c r="BF299" s="135"/>
      <c r="BG299" s="135"/>
      <c r="BH299" s="135"/>
      <c r="BI299" s="135"/>
      <c r="BJ299" s="135"/>
      <c r="BK299" s="135"/>
      <c r="BN299" s="135" t="s">
        <v>159</v>
      </c>
      <c r="BO299" s="135"/>
      <c r="BP299" s="135"/>
      <c r="BQ299" s="135"/>
      <c r="BR299" s="135"/>
      <c r="BS299" s="135"/>
      <c r="BT299" s="135"/>
      <c r="BU299" s="135"/>
      <c r="BV299" s="135"/>
      <c r="BW299" s="135"/>
      <c r="BX299" s="135"/>
      <c r="BY299" s="135"/>
      <c r="BZ299" s="135"/>
      <c r="CA299" s="135"/>
      <c r="CB299" s="135"/>
      <c r="CC299" s="135"/>
      <c r="CD299" s="135"/>
      <c r="CE299" s="135"/>
      <c r="CF299" s="135"/>
      <c r="CG299" s="135"/>
      <c r="CH299" s="135"/>
      <c r="CI299" s="135"/>
      <c r="CJ299" s="135"/>
      <c r="CK299" s="135"/>
      <c r="CL299" s="135"/>
      <c r="CM299" s="135"/>
      <c r="CN299" s="135"/>
      <c r="CO299" s="135"/>
      <c r="CP299" s="22"/>
      <c r="CQ299" s="22"/>
      <c r="CR299" s="134" t="s">
        <v>221</v>
      </c>
      <c r="CS299" s="134"/>
      <c r="CT299" s="134"/>
      <c r="CU299" s="134"/>
      <c r="CV299" s="134"/>
      <c r="CW299" s="134"/>
      <c r="CX299" s="134"/>
      <c r="CY299" s="134"/>
      <c r="CZ299" s="134"/>
      <c r="DA299" s="134"/>
      <c r="DB299" s="134"/>
      <c r="DC299" s="134"/>
      <c r="DD299" s="134"/>
      <c r="DE299" s="134"/>
      <c r="DF299" s="134"/>
      <c r="DG299" s="134"/>
      <c r="DH299" s="134"/>
      <c r="DI299" s="134"/>
      <c r="DJ299" s="134"/>
      <c r="DK299" s="134"/>
      <c r="DL299" s="134"/>
      <c r="DM299" s="134"/>
      <c r="DN299" s="134"/>
      <c r="DO299" s="134"/>
      <c r="DP299" s="134"/>
      <c r="DQ299" s="134"/>
      <c r="DR299" s="134"/>
      <c r="DS299" s="134"/>
      <c r="DT299" s="134"/>
      <c r="DU299" s="134"/>
      <c r="DV299" s="134"/>
      <c r="DW299" s="134"/>
    </row>
    <row r="301" spans="1:38" ht="13.5" customHeight="1">
      <c r="A301" s="183" t="s">
        <v>160</v>
      </c>
      <c r="B301" s="183"/>
      <c r="C301" s="184" t="s">
        <v>365</v>
      </c>
      <c r="D301" s="184"/>
      <c r="E301" s="184"/>
      <c r="F301" s="184"/>
      <c r="G301" s="184"/>
      <c r="H301" s="185" t="s">
        <v>160</v>
      </c>
      <c r="I301" s="185"/>
      <c r="J301" s="184" t="s">
        <v>356</v>
      </c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3">
        <v>20</v>
      </c>
      <c r="AE301" s="183"/>
      <c r="AF301" s="183"/>
      <c r="AG301" s="183"/>
      <c r="AH301" s="186" t="s">
        <v>366</v>
      </c>
      <c r="AI301" s="186"/>
      <c r="AJ301" s="186"/>
      <c r="AK301" s="186"/>
      <c r="AL301" s="21" t="s">
        <v>36</v>
      </c>
    </row>
    <row r="302" ht="3" customHeight="1"/>
  </sheetData>
  <sheetProtection/>
  <mergeCells count="1532">
    <mergeCell ref="CF193:CN193"/>
    <mergeCell ref="A194:BY194"/>
    <mergeCell ref="BZ194:CE194"/>
    <mergeCell ref="A195:BY195"/>
    <mergeCell ref="A200:BY200"/>
    <mergeCell ref="A199:BY199"/>
    <mergeCell ref="A193:BY193"/>
    <mergeCell ref="BZ193:CE193"/>
    <mergeCell ref="BZ197:CE197"/>
    <mergeCell ref="DK171:EE171"/>
    <mergeCell ref="EF171:FA171"/>
    <mergeCell ref="CO185:DJ185"/>
    <mergeCell ref="EF191:FA191"/>
    <mergeCell ref="EF174:FA174"/>
    <mergeCell ref="CO174:DJ174"/>
    <mergeCell ref="EF175:FA175"/>
    <mergeCell ref="EF188:FA188"/>
    <mergeCell ref="DK182:EE182"/>
    <mergeCell ref="DK183:EE183"/>
    <mergeCell ref="DK212:EE212"/>
    <mergeCell ref="EF197:FA197"/>
    <mergeCell ref="EF196:FA196"/>
    <mergeCell ref="CO186:DJ186"/>
    <mergeCell ref="DK193:EE193"/>
    <mergeCell ref="EF193:FA193"/>
    <mergeCell ref="CO193:DJ193"/>
    <mergeCell ref="DK197:EE197"/>
    <mergeCell ref="DK196:EE196"/>
    <mergeCell ref="CO195:DJ195"/>
    <mergeCell ref="A202:BY202"/>
    <mergeCell ref="BZ202:CE202"/>
    <mergeCell ref="CF202:CN202"/>
    <mergeCell ref="CO217:DJ217"/>
    <mergeCell ref="CO202:DJ202"/>
    <mergeCell ref="A214:BY214"/>
    <mergeCell ref="BZ214:CE214"/>
    <mergeCell ref="CF214:CN214"/>
    <mergeCell ref="CO214:DJ214"/>
    <mergeCell ref="BZ211:CE211"/>
    <mergeCell ref="DK216:EE216"/>
    <mergeCell ref="EF216:FA216"/>
    <mergeCell ref="A215:BY215"/>
    <mergeCell ref="A217:BY217"/>
    <mergeCell ref="BZ217:CE217"/>
    <mergeCell ref="A216:BY216"/>
    <mergeCell ref="BZ216:CE216"/>
    <mergeCell ref="CF216:CN216"/>
    <mergeCell ref="CO216:DJ216"/>
    <mergeCell ref="DK214:EE214"/>
    <mergeCell ref="EF214:FA214"/>
    <mergeCell ref="DK215:EE215"/>
    <mergeCell ref="EF215:FA215"/>
    <mergeCell ref="CF211:CN211"/>
    <mergeCell ref="CO211:DJ211"/>
    <mergeCell ref="CO212:DJ212"/>
    <mergeCell ref="BZ206:CE206"/>
    <mergeCell ref="CO206:DJ206"/>
    <mergeCell ref="CF206:CN206"/>
    <mergeCell ref="BZ212:CE212"/>
    <mergeCell ref="CF212:CN212"/>
    <mergeCell ref="CF209:CN209"/>
    <mergeCell ref="DK211:EE211"/>
    <mergeCell ref="DK209:EE209"/>
    <mergeCell ref="A210:BY210"/>
    <mergeCell ref="BZ210:CE210"/>
    <mergeCell ref="CF210:CN210"/>
    <mergeCell ref="CO210:DJ210"/>
    <mergeCell ref="DK210:EE210"/>
    <mergeCell ref="BZ209:CE209"/>
    <mergeCell ref="CO209:DJ209"/>
    <mergeCell ref="A209:BY209"/>
    <mergeCell ref="A204:BY204"/>
    <mergeCell ref="BZ204:CE204"/>
    <mergeCell ref="CF204:CN204"/>
    <mergeCell ref="CO204:DJ204"/>
    <mergeCell ref="A205:BY205"/>
    <mergeCell ref="BZ205:CE205"/>
    <mergeCell ref="CF205:CN205"/>
    <mergeCell ref="CO205:DJ205"/>
    <mergeCell ref="A206:BY206"/>
    <mergeCell ref="EF146:FA146"/>
    <mergeCell ref="A139:BY139"/>
    <mergeCell ref="BZ139:CE139"/>
    <mergeCell ref="A146:BY146"/>
    <mergeCell ref="BZ146:CE146"/>
    <mergeCell ref="CF146:CN146"/>
    <mergeCell ref="CO146:DJ146"/>
    <mergeCell ref="EF144:FA144"/>
    <mergeCell ref="CO145:DJ145"/>
    <mergeCell ref="DK147:EE148"/>
    <mergeCell ref="BZ147:CE148"/>
    <mergeCell ref="CF147:CN148"/>
    <mergeCell ref="CO147:DJ148"/>
    <mergeCell ref="BZ145:CE145"/>
    <mergeCell ref="CF145:CN145"/>
    <mergeCell ref="DK146:EE146"/>
    <mergeCell ref="DK166:EE166"/>
    <mergeCell ref="CF163:CN163"/>
    <mergeCell ref="CO163:DJ163"/>
    <mergeCell ref="DK163:EE163"/>
    <mergeCell ref="CO160:DJ161"/>
    <mergeCell ref="CO159:DJ159"/>
    <mergeCell ref="DK145:EE145"/>
    <mergeCell ref="BZ144:CE144"/>
    <mergeCell ref="DK144:EE144"/>
    <mergeCell ref="CO142:DJ142"/>
    <mergeCell ref="DK142:EE142"/>
    <mergeCell ref="CO144:DJ144"/>
    <mergeCell ref="CF143:CN143"/>
    <mergeCell ref="EF140:FA141"/>
    <mergeCell ref="DK139:EE139"/>
    <mergeCell ref="EF139:FA139"/>
    <mergeCell ref="EF145:FA145"/>
    <mergeCell ref="EF142:FA142"/>
    <mergeCell ref="EF143:FA143"/>
    <mergeCell ref="DK143:EE143"/>
    <mergeCell ref="EF147:FA148"/>
    <mergeCell ref="A148:BY148"/>
    <mergeCell ref="A138:BY138"/>
    <mergeCell ref="A140:BY140"/>
    <mergeCell ref="A141:BY141"/>
    <mergeCell ref="CF144:CN144"/>
    <mergeCell ref="BZ143:CE143"/>
    <mergeCell ref="DK140:EE141"/>
    <mergeCell ref="CO143:DJ143"/>
    <mergeCell ref="A147:BY147"/>
    <mergeCell ref="EF138:FA138"/>
    <mergeCell ref="EF136:FA136"/>
    <mergeCell ref="DK137:EE137"/>
    <mergeCell ref="EF137:FA137"/>
    <mergeCell ref="DK138:EE138"/>
    <mergeCell ref="DK136:EE136"/>
    <mergeCell ref="A135:BY135"/>
    <mergeCell ref="BZ135:CE135"/>
    <mergeCell ref="A136:BY136"/>
    <mergeCell ref="BZ136:CE136"/>
    <mergeCell ref="A137:BY137"/>
    <mergeCell ref="BZ137:CE137"/>
    <mergeCell ref="CF137:CN137"/>
    <mergeCell ref="CO137:DJ137"/>
    <mergeCell ref="A97:BY97"/>
    <mergeCell ref="BZ97:CE97"/>
    <mergeCell ref="A123:BY123"/>
    <mergeCell ref="BZ123:CE123"/>
    <mergeCell ref="BZ121:CE121"/>
    <mergeCell ref="A121:BY121"/>
    <mergeCell ref="A122:BY122"/>
    <mergeCell ref="BZ105:CE105"/>
    <mergeCell ref="A104:BY104"/>
    <mergeCell ref="BZ122:CE122"/>
    <mergeCell ref="A134:BY134"/>
    <mergeCell ref="BZ134:CE134"/>
    <mergeCell ref="CF124:CN124"/>
    <mergeCell ref="CF133:CN133"/>
    <mergeCell ref="CF127:CN127"/>
    <mergeCell ref="CF130:CN130"/>
    <mergeCell ref="CF129:CN129"/>
    <mergeCell ref="CF125:CN126"/>
    <mergeCell ref="A126:BY126"/>
    <mergeCell ref="BZ130:CE130"/>
    <mergeCell ref="EF95:FA95"/>
    <mergeCell ref="EF97:FA97"/>
    <mergeCell ref="CF97:CN97"/>
    <mergeCell ref="EF100:FA100"/>
    <mergeCell ref="DK95:EE95"/>
    <mergeCell ref="CF99:CN99"/>
    <mergeCell ref="CO100:DJ100"/>
    <mergeCell ref="EF98:FA98"/>
    <mergeCell ref="DK99:EE99"/>
    <mergeCell ref="EF99:FA99"/>
    <mergeCell ref="CO70:DJ70"/>
    <mergeCell ref="EF69:FA69"/>
    <mergeCell ref="DK68:EE68"/>
    <mergeCell ref="EF68:FA68"/>
    <mergeCell ref="DK70:EE70"/>
    <mergeCell ref="EF70:FA70"/>
    <mergeCell ref="CO69:DJ69"/>
    <mergeCell ref="EF27:FA27"/>
    <mergeCell ref="DK26:EE26"/>
    <mergeCell ref="EF26:FA26"/>
    <mergeCell ref="EF28:FA29"/>
    <mergeCell ref="DK27:EE27"/>
    <mergeCell ref="A127:BY127"/>
    <mergeCell ref="BZ127:CE127"/>
    <mergeCell ref="CO103:DJ103"/>
    <mergeCell ref="DK102:EE102"/>
    <mergeCell ref="BZ104:CE104"/>
    <mergeCell ref="A105:BY105"/>
    <mergeCell ref="CF102:CN102"/>
    <mergeCell ref="CF121:CN121"/>
    <mergeCell ref="CO125:DJ126"/>
    <mergeCell ref="CO127:DJ127"/>
    <mergeCell ref="DK104:EE104"/>
    <mergeCell ref="BZ129:CE129"/>
    <mergeCell ref="CO118:DJ118"/>
    <mergeCell ref="DK118:EE118"/>
    <mergeCell ref="CF114:CN114"/>
    <mergeCell ref="CO114:DJ114"/>
    <mergeCell ref="CF116:CN116"/>
    <mergeCell ref="CO116:DJ116"/>
    <mergeCell ref="BZ131:CE132"/>
    <mergeCell ref="CO130:DJ130"/>
    <mergeCell ref="CF122:CN122"/>
    <mergeCell ref="CO122:DJ122"/>
    <mergeCell ref="CO123:DJ123"/>
    <mergeCell ref="CF123:CN123"/>
    <mergeCell ref="BZ191:CE191"/>
    <mergeCell ref="DK130:EE130"/>
    <mergeCell ref="EF130:FA130"/>
    <mergeCell ref="DK189:EE189"/>
    <mergeCell ref="EF189:FA189"/>
    <mergeCell ref="DK187:EE187"/>
    <mergeCell ref="DK188:EE188"/>
    <mergeCell ref="BZ166:CE166"/>
    <mergeCell ref="CF166:CN166"/>
    <mergeCell ref="CF131:CN132"/>
    <mergeCell ref="EF125:FA126"/>
    <mergeCell ref="DK127:EE127"/>
    <mergeCell ref="EF116:FA116"/>
    <mergeCell ref="EF173:FA173"/>
    <mergeCell ref="EF160:FA161"/>
    <mergeCell ref="EF162:FA162"/>
    <mergeCell ref="EF166:FA166"/>
    <mergeCell ref="DK164:EE164"/>
    <mergeCell ref="EF164:FA164"/>
    <mergeCell ref="DK168:EE168"/>
    <mergeCell ref="EF87:FA87"/>
    <mergeCell ref="DK91:EE91"/>
    <mergeCell ref="EF91:FA91"/>
    <mergeCell ref="DK92:EE92"/>
    <mergeCell ref="EF92:FA92"/>
    <mergeCell ref="EF213:FA213"/>
    <mergeCell ref="EF78:FA78"/>
    <mergeCell ref="EF81:FA81"/>
    <mergeCell ref="DK90:EE90"/>
    <mergeCell ref="EF90:FA90"/>
    <mergeCell ref="DK88:EE88"/>
    <mergeCell ref="EF88:FA88"/>
    <mergeCell ref="DK86:EE86"/>
    <mergeCell ref="EF85:FA85"/>
    <mergeCell ref="DK87:EE87"/>
    <mergeCell ref="EF203:FA203"/>
    <mergeCell ref="EF208:FA208"/>
    <mergeCell ref="EF209:FA209"/>
    <mergeCell ref="EF210:FA210"/>
    <mergeCell ref="EF202:FA202"/>
    <mergeCell ref="EF198:FA198"/>
    <mergeCell ref="EF200:FA200"/>
    <mergeCell ref="EF199:FA199"/>
    <mergeCell ref="EF248:FA248"/>
    <mergeCell ref="DK250:EE250"/>
    <mergeCell ref="EF244:FA244"/>
    <mergeCell ref="DK244:EE244"/>
    <mergeCell ref="EF246:FA247"/>
    <mergeCell ref="DK248:EE248"/>
    <mergeCell ref="EF245:FA245"/>
    <mergeCell ref="EF238:FA238"/>
    <mergeCell ref="EF240:FA240"/>
    <mergeCell ref="EF221:FA221"/>
    <mergeCell ref="EF229:FA229"/>
    <mergeCell ref="EF233:FA233"/>
    <mergeCell ref="EF237:FA237"/>
    <mergeCell ref="EF236:FA236"/>
    <mergeCell ref="EF234:FA235"/>
    <mergeCell ref="EF256:FA257"/>
    <mergeCell ref="EF263:FA263"/>
    <mergeCell ref="EF255:FA255"/>
    <mergeCell ref="EF258:FA258"/>
    <mergeCell ref="EF259:FA259"/>
    <mergeCell ref="DK233:EE233"/>
    <mergeCell ref="EF281:FA282"/>
    <mergeCell ref="EF264:FA265"/>
    <mergeCell ref="EF268:FA269"/>
    <mergeCell ref="EF252:FA253"/>
    <mergeCell ref="EF254:FA254"/>
    <mergeCell ref="DK279:EE279"/>
    <mergeCell ref="EF250:FA250"/>
    <mergeCell ref="EF272:FA273"/>
    <mergeCell ref="EF251:FA251"/>
    <mergeCell ref="DK232:EE232"/>
    <mergeCell ref="EF223:FA223"/>
    <mergeCell ref="DK217:EE217"/>
    <mergeCell ref="EF232:FA232"/>
    <mergeCell ref="DK223:EE223"/>
    <mergeCell ref="EF228:FA228"/>
    <mergeCell ref="DK219:EE219"/>
    <mergeCell ref="EF219:FA219"/>
    <mergeCell ref="DK229:EE229"/>
    <mergeCell ref="EF227:FA227"/>
    <mergeCell ref="BZ188:CE188"/>
    <mergeCell ref="CF188:CN188"/>
    <mergeCell ref="CF187:CN187"/>
    <mergeCell ref="CO187:DJ187"/>
    <mergeCell ref="CO188:DJ188"/>
    <mergeCell ref="CF182:CN182"/>
    <mergeCell ref="BZ186:CE186"/>
    <mergeCell ref="CF186:CN186"/>
    <mergeCell ref="A185:BY185"/>
    <mergeCell ref="BZ185:CE185"/>
    <mergeCell ref="A186:BY186"/>
    <mergeCell ref="A184:BY184"/>
    <mergeCell ref="BZ184:CE184"/>
    <mergeCell ref="CF184:CN184"/>
    <mergeCell ref="A183:BY183"/>
    <mergeCell ref="BZ183:CE183"/>
    <mergeCell ref="CO182:DJ182"/>
    <mergeCell ref="A180:BY180"/>
    <mergeCell ref="BZ180:CE180"/>
    <mergeCell ref="CF180:CN180"/>
    <mergeCell ref="A181:BY181"/>
    <mergeCell ref="BZ181:CE181"/>
    <mergeCell ref="CF181:CN181"/>
    <mergeCell ref="CO181:DJ181"/>
    <mergeCell ref="A182:BY182"/>
    <mergeCell ref="BZ182:CE182"/>
    <mergeCell ref="CO179:DJ179"/>
    <mergeCell ref="DK181:EE181"/>
    <mergeCell ref="A178:BY178"/>
    <mergeCell ref="BZ178:CE178"/>
    <mergeCell ref="CF178:CN178"/>
    <mergeCell ref="A179:BY179"/>
    <mergeCell ref="BZ179:CE179"/>
    <mergeCell ref="CF179:CN179"/>
    <mergeCell ref="CO178:DJ178"/>
    <mergeCell ref="CF192:CN192"/>
    <mergeCell ref="CO199:DJ199"/>
    <mergeCell ref="CF199:CN199"/>
    <mergeCell ref="CO196:DJ196"/>
    <mergeCell ref="CO197:DJ197"/>
    <mergeCell ref="CF198:CN198"/>
    <mergeCell ref="CF197:CN197"/>
    <mergeCell ref="CO198:DJ198"/>
    <mergeCell ref="CF194:CN194"/>
    <mergeCell ref="CO194:DJ194"/>
    <mergeCell ref="BZ201:CE201"/>
    <mergeCell ref="CF201:CN201"/>
    <mergeCell ref="BZ195:CE195"/>
    <mergeCell ref="BZ200:CE200"/>
    <mergeCell ref="BZ196:CE196"/>
    <mergeCell ref="CF196:CN196"/>
    <mergeCell ref="BZ199:CE199"/>
    <mergeCell ref="CF195:CN195"/>
    <mergeCell ref="CF200:CN200"/>
    <mergeCell ref="BZ198:CE198"/>
    <mergeCell ref="CF167:CN167"/>
    <mergeCell ref="CF168:CN168"/>
    <mergeCell ref="CO166:DJ166"/>
    <mergeCell ref="BZ170:CE170"/>
    <mergeCell ref="BZ167:CE167"/>
    <mergeCell ref="BZ168:CE168"/>
    <mergeCell ref="BZ169:CE169"/>
    <mergeCell ref="CO167:DJ167"/>
    <mergeCell ref="BZ171:CE171"/>
    <mergeCell ref="A170:BY170"/>
    <mergeCell ref="CF169:CN169"/>
    <mergeCell ref="CO168:DJ168"/>
    <mergeCell ref="A168:BY168"/>
    <mergeCell ref="CF171:CN171"/>
    <mergeCell ref="CO171:DJ171"/>
    <mergeCell ref="BZ174:CE174"/>
    <mergeCell ref="CF176:CN176"/>
    <mergeCell ref="BZ173:CE173"/>
    <mergeCell ref="A172:BY172"/>
    <mergeCell ref="BZ172:CE172"/>
    <mergeCell ref="BZ177:CE177"/>
    <mergeCell ref="A175:BY175"/>
    <mergeCell ref="BZ175:CE175"/>
    <mergeCell ref="CF175:CN175"/>
    <mergeCell ref="CF172:CN172"/>
    <mergeCell ref="CO172:DJ172"/>
    <mergeCell ref="CO175:DJ175"/>
    <mergeCell ref="CF173:CN173"/>
    <mergeCell ref="CF174:CN174"/>
    <mergeCell ref="CO173:DJ173"/>
    <mergeCell ref="EF172:FA172"/>
    <mergeCell ref="EF170:FA170"/>
    <mergeCell ref="EF169:FA169"/>
    <mergeCell ref="EF183:FA183"/>
    <mergeCell ref="EF182:FA182"/>
    <mergeCell ref="EF163:FA163"/>
    <mergeCell ref="EF167:FA167"/>
    <mergeCell ref="EF168:FA168"/>
    <mergeCell ref="EF165:FA165"/>
    <mergeCell ref="DK194:EE194"/>
    <mergeCell ref="DK198:EE198"/>
    <mergeCell ref="DK195:EE195"/>
    <mergeCell ref="EF195:FA195"/>
    <mergeCell ref="EF194:FA194"/>
    <mergeCell ref="DK191:EE191"/>
    <mergeCell ref="EF190:FA190"/>
    <mergeCell ref="EF178:FA178"/>
    <mergeCell ref="DK184:EE184"/>
    <mergeCell ref="EF184:FA184"/>
    <mergeCell ref="DK185:EE185"/>
    <mergeCell ref="EF185:FA185"/>
    <mergeCell ref="DK186:EE186"/>
    <mergeCell ref="DK190:EE190"/>
    <mergeCell ref="EF180:FA180"/>
    <mergeCell ref="DK159:EE159"/>
    <mergeCell ref="DK174:EE174"/>
    <mergeCell ref="CO176:DJ176"/>
    <mergeCell ref="DK175:EE175"/>
    <mergeCell ref="DK176:EE176"/>
    <mergeCell ref="DK173:EE173"/>
    <mergeCell ref="DK167:EE167"/>
    <mergeCell ref="DK170:EE170"/>
    <mergeCell ref="DK172:EE172"/>
    <mergeCell ref="DK165:EE165"/>
    <mergeCell ref="DK160:EE161"/>
    <mergeCell ref="CF160:CN161"/>
    <mergeCell ref="CF162:CN162"/>
    <mergeCell ref="CF170:CN170"/>
    <mergeCell ref="DK169:EE169"/>
    <mergeCell ref="CO169:DJ169"/>
    <mergeCell ref="CF164:CN164"/>
    <mergeCell ref="CO164:DJ164"/>
    <mergeCell ref="CO165:DJ165"/>
    <mergeCell ref="CF165:CN165"/>
    <mergeCell ref="A153:BY153"/>
    <mergeCell ref="A208:BY208"/>
    <mergeCell ref="BZ208:CE208"/>
    <mergeCell ref="CF208:CN208"/>
    <mergeCell ref="A207:BY207"/>
    <mergeCell ref="BZ203:CE203"/>
    <mergeCell ref="CF203:CN203"/>
    <mergeCell ref="BZ207:CE207"/>
    <mergeCell ref="CF207:CN207"/>
    <mergeCell ref="CF159:CN159"/>
    <mergeCell ref="DK150:EE150"/>
    <mergeCell ref="A203:BY203"/>
    <mergeCell ref="CF177:CN177"/>
    <mergeCell ref="A174:BY174"/>
    <mergeCell ref="A150:BY150"/>
    <mergeCell ref="BZ150:CE150"/>
    <mergeCell ref="CF154:CN154"/>
    <mergeCell ref="BZ154:CE154"/>
    <mergeCell ref="A165:BY165"/>
    <mergeCell ref="A152:BX152"/>
    <mergeCell ref="A149:BY149"/>
    <mergeCell ref="CF149:CN149"/>
    <mergeCell ref="CO149:DJ149"/>
    <mergeCell ref="EF151:FA151"/>
    <mergeCell ref="BZ149:CE149"/>
    <mergeCell ref="BZ151:CE151"/>
    <mergeCell ref="A151:BY151"/>
    <mergeCell ref="EF150:FA150"/>
    <mergeCell ref="DK149:EE149"/>
    <mergeCell ref="CF150:CN150"/>
    <mergeCell ref="BZ153:CE153"/>
    <mergeCell ref="CF153:CN153"/>
    <mergeCell ref="CO153:DJ153"/>
    <mergeCell ref="CF151:CN151"/>
    <mergeCell ref="CO151:DJ151"/>
    <mergeCell ref="BZ152:CE152"/>
    <mergeCell ref="CF152:CN152"/>
    <mergeCell ref="CO152:DJ152"/>
    <mergeCell ref="EF129:FA129"/>
    <mergeCell ref="EF135:FA135"/>
    <mergeCell ref="CF138:CN138"/>
    <mergeCell ref="DK129:EE129"/>
    <mergeCell ref="CO129:DJ129"/>
    <mergeCell ref="EF134:FA134"/>
    <mergeCell ref="EF131:FA132"/>
    <mergeCell ref="CO133:DJ133"/>
    <mergeCell ref="DK133:EE133"/>
    <mergeCell ref="EF133:FA133"/>
    <mergeCell ref="EF127:FA127"/>
    <mergeCell ref="BZ128:CE128"/>
    <mergeCell ref="CF128:CN128"/>
    <mergeCell ref="CO128:DJ128"/>
    <mergeCell ref="DK128:EE128"/>
    <mergeCell ref="EF128:FA128"/>
    <mergeCell ref="DK125:EE126"/>
    <mergeCell ref="CO135:DJ135"/>
    <mergeCell ref="DK131:EE132"/>
    <mergeCell ref="DK135:EE135"/>
    <mergeCell ref="CO131:DJ132"/>
    <mergeCell ref="DK134:EE134"/>
    <mergeCell ref="CF134:CN134"/>
    <mergeCell ref="CF136:CN136"/>
    <mergeCell ref="CF135:CN135"/>
    <mergeCell ref="CO124:DJ124"/>
    <mergeCell ref="CO136:DJ136"/>
    <mergeCell ref="CO119:DJ119"/>
    <mergeCell ref="DK121:EE121"/>
    <mergeCell ref="EF121:FA121"/>
    <mergeCell ref="DK122:EE122"/>
    <mergeCell ref="EF122:FA122"/>
    <mergeCell ref="EF120:FA120"/>
    <mergeCell ref="CO121:DJ121"/>
    <mergeCell ref="EF119:FA119"/>
    <mergeCell ref="EF118:FA118"/>
    <mergeCell ref="EF114:FA114"/>
    <mergeCell ref="DK115:EE115"/>
    <mergeCell ref="EF115:FA115"/>
    <mergeCell ref="EF117:FA117"/>
    <mergeCell ref="DK117:EE117"/>
    <mergeCell ref="CO115:DJ115"/>
    <mergeCell ref="CF115:CN115"/>
    <mergeCell ref="CO154:DJ154"/>
    <mergeCell ref="CO138:DJ138"/>
    <mergeCell ref="CF117:CN117"/>
    <mergeCell ref="CO117:DJ117"/>
    <mergeCell ref="CF120:CN120"/>
    <mergeCell ref="CF118:CN118"/>
    <mergeCell ref="CO120:DJ120"/>
    <mergeCell ref="CF119:CN119"/>
    <mergeCell ref="CF158:CN158"/>
    <mergeCell ref="CF142:CN142"/>
    <mergeCell ref="CF139:CN139"/>
    <mergeCell ref="CO139:DJ139"/>
    <mergeCell ref="CF140:CN141"/>
    <mergeCell ref="CO140:DJ141"/>
    <mergeCell ref="CO150:DJ150"/>
    <mergeCell ref="BZ116:CE116"/>
    <mergeCell ref="A117:BY117"/>
    <mergeCell ref="BZ117:CE117"/>
    <mergeCell ref="A120:BY120"/>
    <mergeCell ref="BZ120:CE120"/>
    <mergeCell ref="BZ109:CE109"/>
    <mergeCell ref="CF109:CN109"/>
    <mergeCell ref="CO109:DJ109"/>
    <mergeCell ref="BZ112:CE112"/>
    <mergeCell ref="CF112:CN112"/>
    <mergeCell ref="CO112:DJ112"/>
    <mergeCell ref="BZ111:CE111"/>
    <mergeCell ref="CF111:CN111"/>
    <mergeCell ref="CO111:DJ111"/>
    <mergeCell ref="DK113:EE113"/>
    <mergeCell ref="EF108:FA108"/>
    <mergeCell ref="CO110:DJ110"/>
    <mergeCell ref="EF113:FA113"/>
    <mergeCell ref="CF113:CN113"/>
    <mergeCell ref="CO113:DJ113"/>
    <mergeCell ref="EF112:FA112"/>
    <mergeCell ref="DK109:EE109"/>
    <mergeCell ref="EF109:FA109"/>
    <mergeCell ref="EF110:FA110"/>
    <mergeCell ref="DK111:EE111"/>
    <mergeCell ref="EF111:FA111"/>
    <mergeCell ref="DK112:EE112"/>
    <mergeCell ref="DK110:EE110"/>
    <mergeCell ref="BZ108:CE108"/>
    <mergeCell ref="CF108:CN108"/>
    <mergeCell ref="CO108:DJ108"/>
    <mergeCell ref="CF107:CN107"/>
    <mergeCell ref="CO107:DJ107"/>
    <mergeCell ref="A107:BY107"/>
    <mergeCell ref="BZ107:CE107"/>
    <mergeCell ref="EF105:FA105"/>
    <mergeCell ref="CF105:CN105"/>
    <mergeCell ref="CO106:DJ106"/>
    <mergeCell ref="DK106:EE106"/>
    <mergeCell ref="CF106:CN106"/>
    <mergeCell ref="A106:BY106"/>
    <mergeCell ref="BZ106:CE106"/>
    <mergeCell ref="EF107:FA107"/>
    <mergeCell ref="EF103:FA103"/>
    <mergeCell ref="EF104:FA104"/>
    <mergeCell ref="EF101:FA101"/>
    <mergeCell ref="EF106:FA106"/>
    <mergeCell ref="CF100:CN100"/>
    <mergeCell ref="A98:BY98"/>
    <mergeCell ref="EF102:FA102"/>
    <mergeCell ref="DK100:EE100"/>
    <mergeCell ref="CF101:CN101"/>
    <mergeCell ref="DK101:EE101"/>
    <mergeCell ref="A103:BY103"/>
    <mergeCell ref="BZ99:CE99"/>
    <mergeCell ref="BZ102:CE102"/>
    <mergeCell ref="BZ103:CE103"/>
    <mergeCell ref="A101:BY101"/>
    <mergeCell ref="BZ101:CE101"/>
    <mergeCell ref="A102:BY102"/>
    <mergeCell ref="A99:BY99"/>
    <mergeCell ref="A100:BY100"/>
    <mergeCell ref="BZ100:CE100"/>
    <mergeCell ref="A95:BY95"/>
    <mergeCell ref="BZ95:CE95"/>
    <mergeCell ref="CF95:CN95"/>
    <mergeCell ref="CO95:DJ95"/>
    <mergeCell ref="CF104:CN104"/>
    <mergeCell ref="CO102:DJ102"/>
    <mergeCell ref="CO101:DJ101"/>
    <mergeCell ref="CF103:CN103"/>
    <mergeCell ref="CO104:DJ104"/>
    <mergeCell ref="A143:BY143"/>
    <mergeCell ref="A108:BY108"/>
    <mergeCell ref="A109:BY109"/>
    <mergeCell ref="A112:BY112"/>
    <mergeCell ref="A116:BY116"/>
    <mergeCell ref="A110:BY110"/>
    <mergeCell ref="A111:BY111"/>
    <mergeCell ref="A113:BY113"/>
    <mergeCell ref="A130:BY130"/>
    <mergeCell ref="A124:BY124"/>
    <mergeCell ref="BZ163:CE163"/>
    <mergeCell ref="A164:BY164"/>
    <mergeCell ref="BZ164:CE164"/>
    <mergeCell ref="A163:BY163"/>
    <mergeCell ref="DK93:EE93"/>
    <mergeCell ref="EF93:FA93"/>
    <mergeCell ref="CF94:CN94"/>
    <mergeCell ref="CO94:DJ94"/>
    <mergeCell ref="CF93:CN93"/>
    <mergeCell ref="CO93:DJ93"/>
    <mergeCell ref="DK94:EE94"/>
    <mergeCell ref="EF94:FA94"/>
    <mergeCell ref="CO90:DJ90"/>
    <mergeCell ref="A92:BY92"/>
    <mergeCell ref="BZ92:CE92"/>
    <mergeCell ref="CF92:CN92"/>
    <mergeCell ref="CO92:DJ92"/>
    <mergeCell ref="CF91:CN91"/>
    <mergeCell ref="CO91:DJ91"/>
    <mergeCell ref="CF90:CN90"/>
    <mergeCell ref="A94:BY94"/>
    <mergeCell ref="BZ94:CE94"/>
    <mergeCell ref="A93:BY93"/>
    <mergeCell ref="BZ90:CE90"/>
    <mergeCell ref="BZ93:CE93"/>
    <mergeCell ref="BZ91:CE91"/>
    <mergeCell ref="A90:BY90"/>
    <mergeCell ref="A85:BY85"/>
    <mergeCell ref="A84:BY84"/>
    <mergeCell ref="BZ84:CE84"/>
    <mergeCell ref="CF84:CN84"/>
    <mergeCell ref="BZ85:CE85"/>
    <mergeCell ref="CF85:CN85"/>
    <mergeCell ref="CF81:CN81"/>
    <mergeCell ref="DK83:EE83"/>
    <mergeCell ref="DK81:EE81"/>
    <mergeCell ref="DK82:EE82"/>
    <mergeCell ref="CO81:DJ81"/>
    <mergeCell ref="CF83:CN83"/>
    <mergeCell ref="CO83:DJ83"/>
    <mergeCell ref="CF82:CN82"/>
    <mergeCell ref="CO82:DJ82"/>
    <mergeCell ref="A79:BY79"/>
    <mergeCell ref="CF79:CN79"/>
    <mergeCell ref="CO79:DJ79"/>
    <mergeCell ref="CF78:CN78"/>
    <mergeCell ref="CO78:DJ78"/>
    <mergeCell ref="A77:BY77"/>
    <mergeCell ref="BZ77:CE77"/>
    <mergeCell ref="CF77:CN77"/>
    <mergeCell ref="CO77:DJ77"/>
    <mergeCell ref="DK78:EE78"/>
    <mergeCell ref="DK79:EE79"/>
    <mergeCell ref="CO75:DJ75"/>
    <mergeCell ref="CO73:DJ73"/>
    <mergeCell ref="DK77:EE77"/>
    <mergeCell ref="A76:BY76"/>
    <mergeCell ref="BZ76:CE76"/>
    <mergeCell ref="CF76:CN76"/>
    <mergeCell ref="CO76:DJ76"/>
    <mergeCell ref="CF74:CN74"/>
    <mergeCell ref="CO74:DJ74"/>
    <mergeCell ref="CO72:DJ72"/>
    <mergeCell ref="DK72:EE72"/>
    <mergeCell ref="CF72:CN72"/>
    <mergeCell ref="BZ73:CE73"/>
    <mergeCell ref="A75:BY75"/>
    <mergeCell ref="BZ75:CE75"/>
    <mergeCell ref="A74:BY74"/>
    <mergeCell ref="BZ74:CE74"/>
    <mergeCell ref="CF75:CN75"/>
    <mergeCell ref="A68:BY68"/>
    <mergeCell ref="EF75:FA75"/>
    <mergeCell ref="DK73:EE73"/>
    <mergeCell ref="EF73:FA73"/>
    <mergeCell ref="DK74:EE74"/>
    <mergeCell ref="EF74:FA74"/>
    <mergeCell ref="A69:BY69"/>
    <mergeCell ref="BZ69:CE69"/>
    <mergeCell ref="CF69:CN69"/>
    <mergeCell ref="EF59:FA59"/>
    <mergeCell ref="A71:BY71"/>
    <mergeCell ref="BZ71:CE71"/>
    <mergeCell ref="CF71:CN71"/>
    <mergeCell ref="CO71:DJ71"/>
    <mergeCell ref="CO63:DJ63"/>
    <mergeCell ref="CO67:DJ67"/>
    <mergeCell ref="CF66:CN66"/>
    <mergeCell ref="CO66:DJ66"/>
    <mergeCell ref="CF67:CN67"/>
    <mergeCell ref="CF68:CN68"/>
    <mergeCell ref="CO68:DJ68"/>
    <mergeCell ref="CO60:DJ60"/>
    <mergeCell ref="CO64:DJ64"/>
    <mergeCell ref="EF55:FA55"/>
    <mergeCell ref="DK51:EE51"/>
    <mergeCell ref="EF54:FA54"/>
    <mergeCell ref="A66:BY66"/>
    <mergeCell ref="BZ66:CE66"/>
    <mergeCell ref="CF65:CN65"/>
    <mergeCell ref="CO65:DJ65"/>
    <mergeCell ref="DK66:EE66"/>
    <mergeCell ref="BZ65:CE65"/>
    <mergeCell ref="EF56:FA56"/>
    <mergeCell ref="EF50:FA50"/>
    <mergeCell ref="DK52:EE52"/>
    <mergeCell ref="EF52:FA52"/>
    <mergeCell ref="DK53:EE53"/>
    <mergeCell ref="EF53:FA53"/>
    <mergeCell ref="EF51:FA51"/>
    <mergeCell ref="A67:BY67"/>
    <mergeCell ref="BZ67:CE67"/>
    <mergeCell ref="A52:BY52"/>
    <mergeCell ref="A56:BY56"/>
    <mergeCell ref="BZ56:CE56"/>
    <mergeCell ref="A55:BY55"/>
    <mergeCell ref="BZ55:CE55"/>
    <mergeCell ref="BZ53:CE53"/>
    <mergeCell ref="BZ52:CE52"/>
    <mergeCell ref="A54:BY54"/>
    <mergeCell ref="A64:BY64"/>
    <mergeCell ref="BZ64:CE64"/>
    <mergeCell ref="A63:BY63"/>
    <mergeCell ref="A65:BY65"/>
    <mergeCell ref="A96:BY96"/>
    <mergeCell ref="A81:BY81"/>
    <mergeCell ref="BZ81:CE81"/>
    <mergeCell ref="A86:BY86"/>
    <mergeCell ref="BZ86:CE86"/>
    <mergeCell ref="BZ87:CE87"/>
    <mergeCell ref="A83:BY83"/>
    <mergeCell ref="BZ83:CE83"/>
    <mergeCell ref="A82:BY82"/>
    <mergeCell ref="A91:BY91"/>
    <mergeCell ref="A72:BY72"/>
    <mergeCell ref="BZ72:CE72"/>
    <mergeCell ref="BZ79:CE79"/>
    <mergeCell ref="A89:BY89"/>
    <mergeCell ref="A78:BY78"/>
    <mergeCell ref="BZ78:CE78"/>
    <mergeCell ref="A87:BY87"/>
    <mergeCell ref="A88:BY88"/>
    <mergeCell ref="BZ82:CE82"/>
    <mergeCell ref="A73:BY73"/>
    <mergeCell ref="EF86:FA86"/>
    <mergeCell ref="BZ89:CE89"/>
    <mergeCell ref="CF89:CN89"/>
    <mergeCell ref="CO89:DJ89"/>
    <mergeCell ref="DK89:EE89"/>
    <mergeCell ref="CF86:CN86"/>
    <mergeCell ref="BZ88:CE88"/>
    <mergeCell ref="CF88:CN88"/>
    <mergeCell ref="CO88:DJ88"/>
    <mergeCell ref="CF87:CN87"/>
    <mergeCell ref="DK84:EE84"/>
    <mergeCell ref="EF63:FA63"/>
    <mergeCell ref="DK65:EE65"/>
    <mergeCell ref="DK67:EE67"/>
    <mergeCell ref="EF67:FA67"/>
    <mergeCell ref="DK76:EE76"/>
    <mergeCell ref="DK75:EE75"/>
    <mergeCell ref="EF79:FA79"/>
    <mergeCell ref="EF83:FA83"/>
    <mergeCell ref="EF84:FA84"/>
    <mergeCell ref="EF58:FA58"/>
    <mergeCell ref="EF82:FA82"/>
    <mergeCell ref="DK61:EE62"/>
    <mergeCell ref="EF71:FA71"/>
    <mergeCell ref="DK63:EE63"/>
    <mergeCell ref="EF72:FA72"/>
    <mergeCell ref="DK80:EE80"/>
    <mergeCell ref="EF80:FA80"/>
    <mergeCell ref="EF77:FA77"/>
    <mergeCell ref="EF76:FA76"/>
    <mergeCell ref="EF57:FA57"/>
    <mergeCell ref="EF66:FA66"/>
    <mergeCell ref="DK59:EE59"/>
    <mergeCell ref="DK64:EE64"/>
    <mergeCell ref="EF64:FA64"/>
    <mergeCell ref="EF65:FA65"/>
    <mergeCell ref="EF60:FA60"/>
    <mergeCell ref="DK60:EE60"/>
    <mergeCell ref="EF61:FA62"/>
    <mergeCell ref="DK58:EE58"/>
    <mergeCell ref="J3:DU3"/>
    <mergeCell ref="AR5:CH5"/>
    <mergeCell ref="DR5:EB5"/>
    <mergeCell ref="BZ48:CE48"/>
    <mergeCell ref="CF48:CN48"/>
    <mergeCell ref="CO48:DJ48"/>
    <mergeCell ref="BZ46:CE46"/>
    <mergeCell ref="A32:BY32"/>
    <mergeCell ref="CO38:DJ38"/>
    <mergeCell ref="CO14:DJ14"/>
    <mergeCell ref="A279:BY279"/>
    <mergeCell ref="A272:BY272"/>
    <mergeCell ref="EF9:FA9"/>
    <mergeCell ref="A192:BY192"/>
    <mergeCell ref="A190:BY190"/>
    <mergeCell ref="BZ110:CE110"/>
    <mergeCell ref="A43:BY43"/>
    <mergeCell ref="A44:BY44"/>
    <mergeCell ref="A48:BY48"/>
    <mergeCell ref="A51:BY51"/>
    <mergeCell ref="A278:BY278"/>
    <mergeCell ref="A274:BY274"/>
    <mergeCell ref="A273:BY273"/>
    <mergeCell ref="A266:BY266"/>
    <mergeCell ref="A267:BY267"/>
    <mergeCell ref="A268:BY268"/>
    <mergeCell ref="A269:BY269"/>
    <mergeCell ref="A277:BY277"/>
    <mergeCell ref="A270:BY270"/>
    <mergeCell ref="A271:BY271"/>
    <mergeCell ref="CF157:CN157"/>
    <mergeCell ref="BZ50:CE50"/>
    <mergeCell ref="BZ113:CE113"/>
    <mergeCell ref="CF52:CN52"/>
    <mergeCell ref="BZ61:CE62"/>
    <mergeCell ref="BZ63:CE63"/>
    <mergeCell ref="BZ57:CE57"/>
    <mergeCell ref="CF55:CN55"/>
    <mergeCell ref="CF96:CN96"/>
    <mergeCell ref="BZ68:CE68"/>
    <mergeCell ref="A265:BY265"/>
    <mergeCell ref="CM5:CO5"/>
    <mergeCell ref="A39:BY39"/>
    <mergeCell ref="A24:BY24"/>
    <mergeCell ref="A25:BY25"/>
    <mergeCell ref="A26:BY26"/>
    <mergeCell ref="A27:BY27"/>
    <mergeCell ref="A37:BY37"/>
    <mergeCell ref="A38:BY38"/>
    <mergeCell ref="BZ21:CE21"/>
    <mergeCell ref="A21:BY21"/>
    <mergeCell ref="A31:BY31"/>
    <mergeCell ref="A61:BY61"/>
    <mergeCell ref="A45:BY45"/>
    <mergeCell ref="A46:BY46"/>
    <mergeCell ref="A47:BY47"/>
    <mergeCell ref="A58:BY58"/>
    <mergeCell ref="A50:BY50"/>
    <mergeCell ref="A28:BY28"/>
    <mergeCell ref="A59:BY59"/>
    <mergeCell ref="A264:BY264"/>
    <mergeCell ref="DO295:EP295"/>
    <mergeCell ref="BZ281:CE282"/>
    <mergeCell ref="CF281:CN282"/>
    <mergeCell ref="DK291:EE291"/>
    <mergeCell ref="EF291:FA291"/>
    <mergeCell ref="BZ291:CE291"/>
    <mergeCell ref="CF291:CN291"/>
    <mergeCell ref="CO291:DJ291"/>
    <mergeCell ref="EF289:FA290"/>
    <mergeCell ref="A219:BY219"/>
    <mergeCell ref="A229:BY229"/>
    <mergeCell ref="A160:BY160"/>
    <mergeCell ref="A161:BY161"/>
    <mergeCell ref="A176:BY176"/>
    <mergeCell ref="A221:BY221"/>
    <mergeCell ref="A228:BY228"/>
    <mergeCell ref="A213:BY213"/>
    <mergeCell ref="A171:BY171"/>
    <mergeCell ref="A189:BY189"/>
    <mergeCell ref="N298:AO298"/>
    <mergeCell ref="CR295:DK295"/>
    <mergeCell ref="DK289:EE290"/>
    <mergeCell ref="A290:BY290"/>
    <mergeCell ref="N295:AG295"/>
    <mergeCell ref="N294:AG294"/>
    <mergeCell ref="AK294:BL294"/>
    <mergeCell ref="CF289:CN290"/>
    <mergeCell ref="CR294:DK294"/>
    <mergeCell ref="DO294:EP294"/>
    <mergeCell ref="BZ287:CE287"/>
    <mergeCell ref="CF283:CN283"/>
    <mergeCell ref="BZ288:CE288"/>
    <mergeCell ref="BZ285:CE286"/>
    <mergeCell ref="CF285:CN286"/>
    <mergeCell ref="CF288:CN288"/>
    <mergeCell ref="EF288:FA288"/>
    <mergeCell ref="CO288:DJ288"/>
    <mergeCell ref="BZ289:CE290"/>
    <mergeCell ref="AR298:BK298"/>
    <mergeCell ref="CO289:DJ290"/>
    <mergeCell ref="DK288:EE288"/>
    <mergeCell ref="CF287:CN287"/>
    <mergeCell ref="CO287:DJ287"/>
    <mergeCell ref="DK287:EE287"/>
    <mergeCell ref="DK120:EE120"/>
    <mergeCell ref="DK152:EE152"/>
    <mergeCell ref="CO170:DJ170"/>
    <mergeCell ref="EF287:FA287"/>
    <mergeCell ref="CO157:DJ157"/>
    <mergeCell ref="CO158:DJ158"/>
    <mergeCell ref="EF123:FA123"/>
    <mergeCell ref="DK123:EE123"/>
    <mergeCell ref="CO134:DJ134"/>
    <mergeCell ref="DK124:EE124"/>
    <mergeCell ref="BZ284:CE284"/>
    <mergeCell ref="CF284:CN284"/>
    <mergeCell ref="CO284:DJ284"/>
    <mergeCell ref="DK157:EE157"/>
    <mergeCell ref="CO246:DJ247"/>
    <mergeCell ref="CO240:DJ240"/>
    <mergeCell ref="CO162:DJ162"/>
    <mergeCell ref="DK162:EE162"/>
    <mergeCell ref="BZ283:CE283"/>
    <mergeCell ref="BZ157:CE157"/>
    <mergeCell ref="EF157:FA157"/>
    <mergeCell ref="DK158:EE158"/>
    <mergeCell ref="EF158:FA158"/>
    <mergeCell ref="DK96:EE96"/>
    <mergeCell ref="EF96:FA96"/>
    <mergeCell ref="EF124:FA124"/>
    <mergeCell ref="DK107:EE107"/>
    <mergeCell ref="DK154:EE154"/>
    <mergeCell ref="DK153:EE153"/>
    <mergeCell ref="DK151:EE151"/>
    <mergeCell ref="EF154:FA154"/>
    <mergeCell ref="A282:BY282"/>
    <mergeCell ref="A227:BY227"/>
    <mergeCell ref="A233:BY233"/>
    <mergeCell ref="A234:BY234"/>
    <mergeCell ref="A235:BY235"/>
    <mergeCell ref="A244:BY244"/>
    <mergeCell ref="A253:BY253"/>
    <mergeCell ref="A247:BY247"/>
    <mergeCell ref="A248:BY248"/>
    <mergeCell ref="A236:BY236"/>
    <mergeCell ref="BZ162:CE162"/>
    <mergeCell ref="CF221:CN221"/>
    <mergeCell ref="CF222:CN222"/>
    <mergeCell ref="CF223:CN223"/>
    <mergeCell ref="BZ227:CE227"/>
    <mergeCell ref="A218:BY218"/>
    <mergeCell ref="A220:BY220"/>
    <mergeCell ref="A222:BY222"/>
    <mergeCell ref="BZ165:CE165"/>
    <mergeCell ref="A154:BY154"/>
    <mergeCell ref="A162:BY162"/>
    <mergeCell ref="A166:BY166"/>
    <mergeCell ref="A173:BY173"/>
    <mergeCell ref="A157:BY157"/>
    <mergeCell ref="A169:BY169"/>
    <mergeCell ref="A167:BY167"/>
    <mergeCell ref="A223:BY223"/>
    <mergeCell ref="A211:BY211"/>
    <mergeCell ref="A187:BY187"/>
    <mergeCell ref="A201:BY201"/>
    <mergeCell ref="A196:BY196"/>
    <mergeCell ref="A191:BY191"/>
    <mergeCell ref="A212:BY212"/>
    <mergeCell ref="A198:BY198"/>
    <mergeCell ref="A197:BY197"/>
    <mergeCell ref="A188:BY188"/>
    <mergeCell ref="A284:BY284"/>
    <mergeCell ref="A285:BY285"/>
    <mergeCell ref="BZ221:CE221"/>
    <mergeCell ref="BZ237:CE237"/>
    <mergeCell ref="BZ238:CE239"/>
    <mergeCell ref="BZ234:CE235"/>
    <mergeCell ref="A239:BY239"/>
    <mergeCell ref="A242:BY242"/>
    <mergeCell ref="A251:BY251"/>
    <mergeCell ref="A241:BY241"/>
    <mergeCell ref="BZ159:CE159"/>
    <mergeCell ref="BZ158:CE158"/>
    <mergeCell ref="A159:BY159"/>
    <mergeCell ref="BZ160:CE161"/>
    <mergeCell ref="A286:BY286"/>
    <mergeCell ref="A287:BY287"/>
    <mergeCell ref="BZ219:CE219"/>
    <mergeCell ref="CF219:CN219"/>
    <mergeCell ref="A226:BY226"/>
    <mergeCell ref="BZ220:CE220"/>
    <mergeCell ref="CF260:CN261"/>
    <mergeCell ref="A252:BY252"/>
    <mergeCell ref="CF220:CN220"/>
    <mergeCell ref="BZ222:CE222"/>
    <mergeCell ref="A288:BY288"/>
    <mergeCell ref="A289:BY289"/>
    <mergeCell ref="A119:BY119"/>
    <mergeCell ref="BZ119:CE119"/>
    <mergeCell ref="A144:BY144"/>
    <mergeCell ref="A145:BY145"/>
    <mergeCell ref="BZ124:CE124"/>
    <mergeCell ref="A132:BY132"/>
    <mergeCell ref="A133:BY133"/>
    <mergeCell ref="A131:BY131"/>
    <mergeCell ref="A114:BY114"/>
    <mergeCell ref="BZ114:CE114"/>
    <mergeCell ref="A115:BY115"/>
    <mergeCell ref="BZ115:CE115"/>
    <mergeCell ref="A142:BY142"/>
    <mergeCell ref="BZ142:CE142"/>
    <mergeCell ref="BZ133:CE133"/>
    <mergeCell ref="A118:BY118"/>
    <mergeCell ref="BZ118:CE118"/>
    <mergeCell ref="BZ138:CE138"/>
    <mergeCell ref="BZ125:CE126"/>
    <mergeCell ref="BZ140:CE141"/>
    <mergeCell ref="A129:BY129"/>
    <mergeCell ref="A128:BY128"/>
    <mergeCell ref="BZ49:CE49"/>
    <mergeCell ref="CO52:DJ52"/>
    <mergeCell ref="EF89:FA89"/>
    <mergeCell ref="BZ80:CE80"/>
    <mergeCell ref="CF80:CN80"/>
    <mergeCell ref="DK85:EE85"/>
    <mergeCell ref="BZ59:CE59"/>
    <mergeCell ref="CF54:CN54"/>
    <mergeCell ref="CF56:CN56"/>
    <mergeCell ref="CF59:CN59"/>
    <mergeCell ref="BZ51:CE51"/>
    <mergeCell ref="CO54:DJ54"/>
    <mergeCell ref="CO53:DJ53"/>
    <mergeCell ref="BZ54:CE54"/>
    <mergeCell ref="CF51:CN51"/>
    <mergeCell ref="EF48:FA48"/>
    <mergeCell ref="DK48:EE48"/>
    <mergeCell ref="EF47:FA47"/>
    <mergeCell ref="CF50:CN50"/>
    <mergeCell ref="CO50:DJ50"/>
    <mergeCell ref="DK49:EE49"/>
    <mergeCell ref="EF49:FA49"/>
    <mergeCell ref="DK50:EE50"/>
    <mergeCell ref="DK47:EE47"/>
    <mergeCell ref="CO47:DJ47"/>
    <mergeCell ref="BZ41:CE42"/>
    <mergeCell ref="CF41:CN42"/>
    <mergeCell ref="BZ43:CE43"/>
    <mergeCell ref="BZ47:CE47"/>
    <mergeCell ref="BZ45:CE45"/>
    <mergeCell ref="CF47:CN47"/>
    <mergeCell ref="CF46:CN46"/>
    <mergeCell ref="CF45:CN45"/>
    <mergeCell ref="BZ37:CE37"/>
    <mergeCell ref="BZ40:CE40"/>
    <mergeCell ref="CF40:CN40"/>
    <mergeCell ref="CO46:DJ46"/>
    <mergeCell ref="BZ44:CE44"/>
    <mergeCell ref="CF44:CN44"/>
    <mergeCell ref="CO44:DJ44"/>
    <mergeCell ref="CF43:CN43"/>
    <mergeCell ref="CO43:DJ43"/>
    <mergeCell ref="CO40:DJ40"/>
    <mergeCell ref="BZ22:CE23"/>
    <mergeCell ref="A20:BY20"/>
    <mergeCell ref="BZ39:CE39"/>
    <mergeCell ref="CF22:CN23"/>
    <mergeCell ref="BZ20:CE20"/>
    <mergeCell ref="BZ30:CE30"/>
    <mergeCell ref="BZ32:CE32"/>
    <mergeCell ref="BZ33:CE33"/>
    <mergeCell ref="BZ38:CE38"/>
    <mergeCell ref="CF38:CN38"/>
    <mergeCell ref="BZ19:CE19"/>
    <mergeCell ref="A18:BY18"/>
    <mergeCell ref="A19:BY19"/>
    <mergeCell ref="BZ18:CE18"/>
    <mergeCell ref="A22:BY22"/>
    <mergeCell ref="A23:BY23"/>
    <mergeCell ref="A30:BY30"/>
    <mergeCell ref="A29:BY29"/>
    <mergeCell ref="A14:BY14"/>
    <mergeCell ref="A15:BY15"/>
    <mergeCell ref="A17:BY17"/>
    <mergeCell ref="BZ14:CE14"/>
    <mergeCell ref="BZ15:CE15"/>
    <mergeCell ref="BZ16:CE16"/>
    <mergeCell ref="A16:BY16"/>
    <mergeCell ref="BZ17:CE17"/>
    <mergeCell ref="CF19:CN19"/>
    <mergeCell ref="CO19:DJ19"/>
    <mergeCell ref="EF10:FA10"/>
    <mergeCell ref="EF11:FA11"/>
    <mergeCell ref="EF12:FA12"/>
    <mergeCell ref="EF14:FA14"/>
    <mergeCell ref="CF18:CN18"/>
    <mergeCell ref="CO18:DJ18"/>
    <mergeCell ref="DK17:EE17"/>
    <mergeCell ref="CF14:CN14"/>
    <mergeCell ref="DK19:EE19"/>
    <mergeCell ref="DK18:EE18"/>
    <mergeCell ref="DK24:EE24"/>
    <mergeCell ref="DK21:EE21"/>
    <mergeCell ref="DK20:EE20"/>
    <mergeCell ref="DK22:EE23"/>
    <mergeCell ref="EF17:FA17"/>
    <mergeCell ref="EF24:FA24"/>
    <mergeCell ref="EF25:FA25"/>
    <mergeCell ref="EF18:FA18"/>
    <mergeCell ref="EF22:FA23"/>
    <mergeCell ref="EF21:FA21"/>
    <mergeCell ref="EF20:FA20"/>
    <mergeCell ref="EF3:FA3"/>
    <mergeCell ref="EF4:FA4"/>
    <mergeCell ref="EF5:FA5"/>
    <mergeCell ref="EF8:FA8"/>
    <mergeCell ref="EF6:FA7"/>
    <mergeCell ref="DK25:EE25"/>
    <mergeCell ref="CF53:CN53"/>
    <mergeCell ref="DK14:EE14"/>
    <mergeCell ref="EF19:FA19"/>
    <mergeCell ref="DK28:EE29"/>
    <mergeCell ref="CF39:CN39"/>
    <mergeCell ref="CO39:DJ39"/>
    <mergeCell ref="CF49:CN49"/>
    <mergeCell ref="CO49:DJ49"/>
    <mergeCell ref="EF31:FA31"/>
    <mergeCell ref="DK119:EE119"/>
    <mergeCell ref="DK97:EE97"/>
    <mergeCell ref="CO97:DJ97"/>
    <mergeCell ref="CO105:DJ105"/>
    <mergeCell ref="DK98:EE98"/>
    <mergeCell ref="DK105:EE105"/>
    <mergeCell ref="DK114:EE114"/>
    <mergeCell ref="DK116:EE116"/>
    <mergeCell ref="DK103:EE103"/>
    <mergeCell ref="DK108:EE108"/>
    <mergeCell ref="DK54:EE54"/>
    <mergeCell ref="DK55:EE55"/>
    <mergeCell ref="DK57:EE57"/>
    <mergeCell ref="CO55:DJ55"/>
    <mergeCell ref="CO57:DJ57"/>
    <mergeCell ref="DK56:EE56"/>
    <mergeCell ref="CO56:DJ56"/>
    <mergeCell ref="CO59:DJ59"/>
    <mergeCell ref="CO61:DJ62"/>
    <mergeCell ref="CO98:DJ98"/>
    <mergeCell ref="CO99:DJ99"/>
    <mergeCell ref="CO96:DJ96"/>
    <mergeCell ref="CO80:DJ80"/>
    <mergeCell ref="CO84:DJ84"/>
    <mergeCell ref="CO87:DJ87"/>
    <mergeCell ref="CO86:DJ86"/>
    <mergeCell ref="CO85:DJ85"/>
    <mergeCell ref="DK71:EE71"/>
    <mergeCell ref="DK69:EE69"/>
    <mergeCell ref="EF30:FA30"/>
    <mergeCell ref="BZ31:CE31"/>
    <mergeCell ref="CF31:CN31"/>
    <mergeCell ref="CO31:DJ31"/>
    <mergeCell ref="DK31:EE31"/>
    <mergeCell ref="CF30:CN30"/>
    <mergeCell ref="CO30:DJ30"/>
    <mergeCell ref="DK30:EE30"/>
    <mergeCell ref="CF32:CN32"/>
    <mergeCell ref="CO37:DJ37"/>
    <mergeCell ref="DK32:EE32"/>
    <mergeCell ref="EF32:FA32"/>
    <mergeCell ref="EF37:FA37"/>
    <mergeCell ref="DK33:EE33"/>
    <mergeCell ref="EF33:FA33"/>
    <mergeCell ref="CF37:CN37"/>
    <mergeCell ref="CO32:DJ32"/>
    <mergeCell ref="CF33:CN33"/>
    <mergeCell ref="DK39:EE39"/>
    <mergeCell ref="EF39:FA39"/>
    <mergeCell ref="EF43:FA43"/>
    <mergeCell ref="DK37:EE37"/>
    <mergeCell ref="EF38:FA38"/>
    <mergeCell ref="DK38:EE38"/>
    <mergeCell ref="EF40:FA40"/>
    <mergeCell ref="EF45:FA45"/>
    <mergeCell ref="EF46:FA46"/>
    <mergeCell ref="EF41:FA42"/>
    <mergeCell ref="EF44:FA44"/>
    <mergeCell ref="BZ28:CE29"/>
    <mergeCell ref="CF28:CN29"/>
    <mergeCell ref="CO28:DJ29"/>
    <mergeCell ref="DK46:EE46"/>
    <mergeCell ref="DK45:EE45"/>
    <mergeCell ref="DK40:EE40"/>
    <mergeCell ref="DK41:EE42"/>
    <mergeCell ref="DK43:EE43"/>
    <mergeCell ref="DK44:EE44"/>
    <mergeCell ref="CO33:DJ33"/>
    <mergeCell ref="BZ26:CE26"/>
    <mergeCell ref="CF26:CN26"/>
    <mergeCell ref="BZ24:CE24"/>
    <mergeCell ref="CO27:DJ27"/>
    <mergeCell ref="BZ27:CE27"/>
    <mergeCell ref="CF27:CN27"/>
    <mergeCell ref="BZ25:CE25"/>
    <mergeCell ref="CF24:CN24"/>
    <mergeCell ref="CO24:DJ24"/>
    <mergeCell ref="CF25:CN25"/>
    <mergeCell ref="CF21:CN21"/>
    <mergeCell ref="CO21:DJ21"/>
    <mergeCell ref="CF20:CN20"/>
    <mergeCell ref="CO20:DJ20"/>
    <mergeCell ref="EF15:FA15"/>
    <mergeCell ref="CO15:DJ15"/>
    <mergeCell ref="CO16:DJ16"/>
    <mergeCell ref="DK16:EE16"/>
    <mergeCell ref="EF16:FA16"/>
    <mergeCell ref="DK15:EE15"/>
    <mergeCell ref="A60:BY60"/>
    <mergeCell ref="A41:BY41"/>
    <mergeCell ref="A42:BY42"/>
    <mergeCell ref="A40:BY40"/>
    <mergeCell ref="A49:BY49"/>
    <mergeCell ref="A53:BY53"/>
    <mergeCell ref="A57:BY57"/>
    <mergeCell ref="CO22:DJ23"/>
    <mergeCell ref="CO26:DJ26"/>
    <mergeCell ref="CO58:DJ58"/>
    <mergeCell ref="CO41:DJ42"/>
    <mergeCell ref="CO25:DJ25"/>
    <mergeCell ref="CO45:DJ45"/>
    <mergeCell ref="CO51:DJ51"/>
    <mergeCell ref="CO17:DJ17"/>
    <mergeCell ref="CF15:CN15"/>
    <mergeCell ref="CF16:CN16"/>
    <mergeCell ref="CF17:CN17"/>
    <mergeCell ref="BZ218:CE218"/>
    <mergeCell ref="CO218:DJ218"/>
    <mergeCell ref="BZ215:CE215"/>
    <mergeCell ref="CF215:CN215"/>
    <mergeCell ref="CO215:DJ215"/>
    <mergeCell ref="CF218:CN218"/>
    <mergeCell ref="CF217:CN217"/>
    <mergeCell ref="A62:BY62"/>
    <mergeCell ref="A70:BY70"/>
    <mergeCell ref="A80:BY80"/>
    <mergeCell ref="CO221:DJ221"/>
    <mergeCell ref="CF61:CN62"/>
    <mergeCell ref="A158:BY158"/>
    <mergeCell ref="BZ70:CE70"/>
    <mergeCell ref="CF70:CN70"/>
    <mergeCell ref="CF110:CN110"/>
    <mergeCell ref="A125:BY125"/>
    <mergeCell ref="CF57:CN57"/>
    <mergeCell ref="CF63:CN63"/>
    <mergeCell ref="CF64:CN64"/>
    <mergeCell ref="BZ60:CE60"/>
    <mergeCell ref="CF60:CN60"/>
    <mergeCell ref="CF58:CN58"/>
    <mergeCell ref="EF241:FA241"/>
    <mergeCell ref="CF241:CN241"/>
    <mergeCell ref="BZ58:CE58"/>
    <mergeCell ref="BZ98:CE98"/>
    <mergeCell ref="CF98:CN98"/>
    <mergeCell ref="BZ96:CE96"/>
    <mergeCell ref="CF73:CN73"/>
    <mergeCell ref="CO219:DJ219"/>
    <mergeCell ref="BZ213:CE213"/>
    <mergeCell ref="CF213:CN213"/>
    <mergeCell ref="DK241:EE241"/>
    <mergeCell ref="BZ245:CE245"/>
    <mergeCell ref="A240:BY240"/>
    <mergeCell ref="BZ223:CE223"/>
    <mergeCell ref="BZ226:CE226"/>
    <mergeCell ref="DK228:EE228"/>
    <mergeCell ref="CF227:CN227"/>
    <mergeCell ref="A237:BY237"/>
    <mergeCell ref="A238:BY238"/>
    <mergeCell ref="DK240:EE240"/>
    <mergeCell ref="EF153:FA153"/>
    <mergeCell ref="DK218:EE218"/>
    <mergeCell ref="A255:BY255"/>
    <mergeCell ref="CF255:CN255"/>
    <mergeCell ref="CO228:DJ228"/>
    <mergeCell ref="BZ233:CE233"/>
    <mergeCell ref="BZ236:CE236"/>
    <mergeCell ref="DK230:EE231"/>
    <mergeCell ref="DK245:EE245"/>
    <mergeCell ref="DK227:EE227"/>
    <mergeCell ref="EF192:FA192"/>
    <mergeCell ref="EF176:FA176"/>
    <mergeCell ref="EF186:FA186"/>
    <mergeCell ref="EF187:FA187"/>
    <mergeCell ref="EF181:FA181"/>
    <mergeCell ref="EF179:FA179"/>
    <mergeCell ref="EF226:FA226"/>
    <mergeCell ref="EF230:FA231"/>
    <mergeCell ref="EF204:FA204"/>
    <mergeCell ref="EF207:FA207"/>
    <mergeCell ref="EF205:FA205"/>
    <mergeCell ref="EF206:FA206"/>
    <mergeCell ref="EF218:FA218"/>
    <mergeCell ref="EF212:FA212"/>
    <mergeCell ref="EF211:FA211"/>
    <mergeCell ref="EF217:FA217"/>
    <mergeCell ref="EF149:FA149"/>
    <mergeCell ref="EF152:FA152"/>
    <mergeCell ref="EF249:FA249"/>
    <mergeCell ref="DK226:EE226"/>
    <mergeCell ref="EF222:FA222"/>
    <mergeCell ref="EF239:FA239"/>
    <mergeCell ref="DK246:EE247"/>
    <mergeCell ref="DK222:EE222"/>
    <mergeCell ref="DK249:EE249"/>
    <mergeCell ref="EF159:FA159"/>
    <mergeCell ref="A301:B301"/>
    <mergeCell ref="C301:G301"/>
    <mergeCell ref="H301:I301"/>
    <mergeCell ref="AR299:BK299"/>
    <mergeCell ref="N299:AO299"/>
    <mergeCell ref="J301:AC301"/>
    <mergeCell ref="AD301:AG301"/>
    <mergeCell ref="AH301:AK301"/>
    <mergeCell ref="BZ190:CE190"/>
    <mergeCell ref="CF190:CN190"/>
    <mergeCell ref="BZ176:CE176"/>
    <mergeCell ref="BZ192:CE192"/>
    <mergeCell ref="CF183:CN183"/>
    <mergeCell ref="CF191:CN191"/>
    <mergeCell ref="CF185:CN185"/>
    <mergeCell ref="BZ187:CE187"/>
    <mergeCell ref="BZ189:CE189"/>
    <mergeCell ref="CF189:CN189"/>
    <mergeCell ref="A262:BY262"/>
    <mergeCell ref="A263:BY263"/>
    <mergeCell ref="CF228:CN228"/>
    <mergeCell ref="BZ249:CE249"/>
    <mergeCell ref="CF230:CN231"/>
    <mergeCell ref="BZ241:CE241"/>
    <mergeCell ref="BZ228:CE228"/>
    <mergeCell ref="CF229:CN229"/>
    <mergeCell ref="BZ229:CE229"/>
    <mergeCell ref="CF237:CN237"/>
    <mergeCell ref="DK221:EE221"/>
    <mergeCell ref="DK200:EE200"/>
    <mergeCell ref="DK178:EE178"/>
    <mergeCell ref="DK179:EE179"/>
    <mergeCell ref="DK213:EE213"/>
    <mergeCell ref="DK208:EE208"/>
    <mergeCell ref="DK207:EE207"/>
    <mergeCell ref="DK199:EE199"/>
    <mergeCell ref="DK180:EE180"/>
    <mergeCell ref="DK192:EE192"/>
    <mergeCell ref="CO200:DJ200"/>
    <mergeCell ref="CO183:DJ183"/>
    <mergeCell ref="CO222:DJ222"/>
    <mergeCell ref="CO184:DJ184"/>
    <mergeCell ref="CO220:DJ220"/>
    <mergeCell ref="CO213:DJ213"/>
    <mergeCell ref="CO203:DJ203"/>
    <mergeCell ref="CO201:DJ201"/>
    <mergeCell ref="CO207:DJ207"/>
    <mergeCell ref="CO189:DJ189"/>
    <mergeCell ref="DK201:EE201"/>
    <mergeCell ref="CO208:DJ208"/>
    <mergeCell ref="DK220:EE220"/>
    <mergeCell ref="EF201:FA201"/>
    <mergeCell ref="DK203:EE203"/>
    <mergeCell ref="DK202:EE202"/>
    <mergeCell ref="DK204:EE204"/>
    <mergeCell ref="DK205:EE205"/>
    <mergeCell ref="DK206:EE206"/>
    <mergeCell ref="EF220:FA220"/>
    <mergeCell ref="CO180:DJ180"/>
    <mergeCell ref="EF285:FA286"/>
    <mergeCell ref="EF277:FA277"/>
    <mergeCell ref="CF277:CN277"/>
    <mergeCell ref="DK280:EE280"/>
    <mergeCell ref="EF280:FA280"/>
    <mergeCell ref="EF279:FA279"/>
    <mergeCell ref="EF278:FA278"/>
    <mergeCell ref="EF284:FA284"/>
    <mergeCell ref="EF283:FA283"/>
    <mergeCell ref="DK278:EE278"/>
    <mergeCell ref="CO274:DJ274"/>
    <mergeCell ref="DK285:EE286"/>
    <mergeCell ref="DK284:EE284"/>
    <mergeCell ref="DK283:EE283"/>
    <mergeCell ref="CO283:DJ283"/>
    <mergeCell ref="CO281:DJ282"/>
    <mergeCell ref="DK277:EE277"/>
    <mergeCell ref="DK281:EE282"/>
    <mergeCell ref="CO285:DJ286"/>
    <mergeCell ref="DK238:EE239"/>
    <mergeCell ref="DK236:EE236"/>
    <mergeCell ref="DK234:EE235"/>
    <mergeCell ref="DK237:EE237"/>
    <mergeCell ref="CO237:DJ237"/>
    <mergeCell ref="CO233:DJ233"/>
    <mergeCell ref="CO234:DJ235"/>
    <mergeCell ref="CO236:DJ236"/>
    <mergeCell ref="CF226:CN226"/>
    <mergeCell ref="CO227:DJ227"/>
    <mergeCell ref="CO223:DJ223"/>
    <mergeCell ref="CO226:DJ226"/>
    <mergeCell ref="BZ232:CE232"/>
    <mergeCell ref="BZ240:CE240"/>
    <mergeCell ref="CF233:CN233"/>
    <mergeCell ref="CF236:CN236"/>
    <mergeCell ref="CF240:CN240"/>
    <mergeCell ref="CF238:CN239"/>
    <mergeCell ref="CF232:CN232"/>
    <mergeCell ref="CF234:CN235"/>
    <mergeCell ref="A259:BY259"/>
    <mergeCell ref="A260:BY260"/>
    <mergeCell ref="A261:BY261"/>
    <mergeCell ref="BZ242:CE243"/>
    <mergeCell ref="A243:BY243"/>
    <mergeCell ref="A254:BY254"/>
    <mergeCell ref="A249:BY249"/>
    <mergeCell ref="A245:BY245"/>
    <mergeCell ref="A246:BY246"/>
    <mergeCell ref="A250:BY250"/>
    <mergeCell ref="CO254:DJ254"/>
    <mergeCell ref="CF268:CN269"/>
    <mergeCell ref="CO259:DJ259"/>
    <mergeCell ref="BZ258:CE258"/>
    <mergeCell ref="BZ268:CE269"/>
    <mergeCell ref="BZ262:CE262"/>
    <mergeCell ref="CO263:DJ263"/>
    <mergeCell ref="CF249:CN249"/>
    <mergeCell ref="CO250:DJ250"/>
    <mergeCell ref="CF242:CN243"/>
    <mergeCell ref="CO242:DJ243"/>
    <mergeCell ref="CF246:CN247"/>
    <mergeCell ref="DK242:EE243"/>
    <mergeCell ref="CO245:DJ245"/>
    <mergeCell ref="CF245:CN245"/>
    <mergeCell ref="CF244:CN244"/>
    <mergeCell ref="EF242:FA243"/>
    <mergeCell ref="BN298:CO298"/>
    <mergeCell ref="BZ279:CE279"/>
    <mergeCell ref="CF279:CN279"/>
    <mergeCell ref="BZ271:CE271"/>
    <mergeCell ref="CF271:CN271"/>
    <mergeCell ref="BZ272:CE273"/>
    <mergeCell ref="CO278:DJ278"/>
    <mergeCell ref="A280:BY280"/>
    <mergeCell ref="BZ280:CE280"/>
    <mergeCell ref="BZ252:CE253"/>
    <mergeCell ref="CF250:CN250"/>
    <mergeCell ref="CF252:CN253"/>
    <mergeCell ref="BZ251:CE251"/>
    <mergeCell ref="BZ250:CE250"/>
    <mergeCell ref="CF251:CN251"/>
    <mergeCell ref="BZ254:CE254"/>
    <mergeCell ref="CF254:CN254"/>
    <mergeCell ref="BZ256:CE257"/>
    <mergeCell ref="CF280:CN280"/>
    <mergeCell ref="CF256:CN257"/>
    <mergeCell ref="BZ267:CE267"/>
    <mergeCell ref="CF267:CN267"/>
    <mergeCell ref="BZ278:CE278"/>
    <mergeCell ref="BZ277:CE277"/>
    <mergeCell ref="CF278:CN278"/>
    <mergeCell ref="DK252:EE253"/>
    <mergeCell ref="CO251:DJ251"/>
    <mergeCell ref="DK263:EE263"/>
    <mergeCell ref="CO258:DJ258"/>
    <mergeCell ref="DK258:EE258"/>
    <mergeCell ref="DK260:EE261"/>
    <mergeCell ref="CO262:DJ262"/>
    <mergeCell ref="CO260:DJ261"/>
    <mergeCell ref="DK251:EE251"/>
    <mergeCell ref="DK259:EE259"/>
    <mergeCell ref="DK267:EE267"/>
    <mergeCell ref="DK266:EE266"/>
    <mergeCell ref="BZ255:CE255"/>
    <mergeCell ref="BZ259:CE259"/>
    <mergeCell ref="CF259:CN259"/>
    <mergeCell ref="DK255:EE255"/>
    <mergeCell ref="CO256:DJ257"/>
    <mergeCell ref="DK256:EE257"/>
    <mergeCell ref="CO255:DJ255"/>
    <mergeCell ref="CF258:CN258"/>
    <mergeCell ref="CF270:CN270"/>
    <mergeCell ref="CR299:DW299"/>
    <mergeCell ref="BN299:CO299"/>
    <mergeCell ref="CR298:DW298"/>
    <mergeCell ref="CO279:DJ279"/>
    <mergeCell ref="CO296:FA296"/>
    <mergeCell ref="A283:BY283"/>
    <mergeCell ref="A281:BY281"/>
    <mergeCell ref="AK295:BL295"/>
    <mergeCell ref="CO280:DJ280"/>
    <mergeCell ref="DK268:EE269"/>
    <mergeCell ref="CO268:DJ269"/>
    <mergeCell ref="BZ270:CE270"/>
    <mergeCell ref="CO277:DJ277"/>
    <mergeCell ref="DK272:EE273"/>
    <mergeCell ref="CO270:DJ270"/>
    <mergeCell ref="DK270:EE270"/>
    <mergeCell ref="CO271:DJ271"/>
    <mergeCell ref="DK274:EE274"/>
    <mergeCell ref="CF272:CN273"/>
    <mergeCell ref="CO177:DJ177"/>
    <mergeCell ref="CO230:DJ231"/>
    <mergeCell ref="CO252:DJ253"/>
    <mergeCell ref="CO232:DJ232"/>
    <mergeCell ref="CO238:DJ239"/>
    <mergeCell ref="CO249:DJ249"/>
    <mergeCell ref="CO244:DJ244"/>
    <mergeCell ref="CO190:DJ190"/>
    <mergeCell ref="CO241:DJ241"/>
    <mergeCell ref="CO229:DJ229"/>
    <mergeCell ref="CF263:CN263"/>
    <mergeCell ref="CF266:CN266"/>
    <mergeCell ref="CO266:DJ266"/>
    <mergeCell ref="CO267:DJ267"/>
    <mergeCell ref="CF264:CN265"/>
    <mergeCell ref="CO264:DJ265"/>
    <mergeCell ref="CI5:CL5"/>
    <mergeCell ref="CF248:CN248"/>
    <mergeCell ref="AF9:DJ9"/>
    <mergeCell ref="AY10:DJ10"/>
    <mergeCell ref="BZ246:CE247"/>
    <mergeCell ref="CO248:DJ248"/>
    <mergeCell ref="CO191:DJ191"/>
    <mergeCell ref="CO192:DJ192"/>
    <mergeCell ref="BZ244:CE244"/>
    <mergeCell ref="BZ248:CE248"/>
    <mergeCell ref="BZ263:CE263"/>
    <mergeCell ref="BZ260:CE261"/>
    <mergeCell ref="BZ266:CE266"/>
    <mergeCell ref="BZ264:CE265"/>
    <mergeCell ref="CF262:CN262"/>
    <mergeCell ref="BZ230:CE231"/>
    <mergeCell ref="A177:BY177"/>
    <mergeCell ref="EF274:FA274"/>
    <mergeCell ref="BZ274:CE274"/>
    <mergeCell ref="CF274:CN274"/>
    <mergeCell ref="EF270:FA270"/>
    <mergeCell ref="DK271:EE271"/>
    <mergeCell ref="EF271:FA271"/>
    <mergeCell ref="CO272:DJ273"/>
    <mergeCell ref="FI10:GG10"/>
    <mergeCell ref="DK177:EE177"/>
    <mergeCell ref="EF177:FA177"/>
    <mergeCell ref="EF267:FA267"/>
    <mergeCell ref="EF262:FA262"/>
    <mergeCell ref="EF260:FA261"/>
    <mergeCell ref="DK264:EE265"/>
    <mergeCell ref="DK262:EE262"/>
    <mergeCell ref="DK254:EE254"/>
    <mergeCell ref="EF266:FA266"/>
  </mergeCells>
  <printOptions/>
  <pageMargins left="0.7874015748031497" right="0.1968503937007874" top="0.787401574803149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5" max="159" man="1"/>
    <brk id="155" max="159" man="1"/>
    <brk id="224" max="159" man="1"/>
    <brk id="275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2018-01-22T13:15:12Z</cp:lastPrinted>
  <dcterms:created xsi:type="dcterms:W3CDTF">2007-09-24T11:28:47Z</dcterms:created>
  <dcterms:modified xsi:type="dcterms:W3CDTF">2018-01-26T08:34:29Z</dcterms:modified>
  <cp:category/>
  <cp:version/>
  <cp:contentType/>
  <cp:contentStatus/>
</cp:coreProperties>
</file>